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4o TRIMESTRE\PUBLICAR ITESS\INFORMACION CONTABLE\"/>
    </mc:Choice>
  </mc:AlternateContent>
  <bookViews>
    <workbookView xWindow="0" yWindow="0" windowWidth="28800" windowHeight="12435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<sst xmlns="http://schemas.openxmlformats.org/spreadsheetml/2006/main" count="27" uniqueCount="27">
  <si>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</si>
  <si>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</si>
  <si>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</si>
  <si>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</si>
  <si>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</si>
  <si>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</si>
  <si>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</si>
  <si>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</si>
  <si>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</si>
  <si>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</si>
  <si>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</si>
  <si>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</si>
  <si>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</si>
  <si>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</si>
  <si>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</si>
  <si>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</si>
  <si>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</si>
  <si>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</si>
  <si>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</si>
  <si>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</si>
  <si>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</si>
  <si>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</si>
  <si>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</si>
  <si>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</si>
  <si>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</si>
  <si>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</si>
  <si>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TECNOLOGICO SUPERIOR DE SALVATIERRA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</si>
</sst>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6" fillId="0" borderId="0" xfId="8" applyNumberFormat="1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L12" sqref="L1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6" t="s">
        <v>26</v>
      </c>
      <c r="B1" s="17"/>
      <c r="C1" s="17"/>
      <c r="D1" s="17"/>
      <c r="E1" s="17"/>
      <c r="F1" s="18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109739182.26000002</v>
      </c>
      <c r="C3" s="7">
        <f t="shared" ref="C3:F3" si="0">C4+C12</f>
        <v>120111798.17</v>
      </c>
      <c r="D3" s="7">
        <f t="shared" si="0"/>
        <v>116200344.42999999</v>
      </c>
      <c r="E3" s="7">
        <f t="shared" si="0"/>
        <v>113650636</v>
      </c>
      <c r="F3" s="7">
        <f t="shared" si="0"/>
        <v>3911453.7399999956</v>
      </c>
    </row>
    <row r="4" spans="1:6" x14ac:dyDescent="0.2">
      <c r="A4" s="5" t="s">
        <v>4</v>
      </c>
      <c r="B4" s="7">
        <f>SUM(B5:B11)</f>
        <v>17524503.460000001</v>
      </c>
      <c r="C4" s="7">
        <f>SUM(C5:C11)</f>
        <v>120104838.17</v>
      </c>
      <c r="D4" s="7">
        <f>SUM(D5:D11)</f>
        <v>114723275.33</v>
      </c>
      <c r="E4" s="7">
        <f>SUM(E5:E11)</f>
        <v>22906066.299999997</v>
      </c>
      <c r="F4" s="7">
        <f>SUM(F5:F11)</f>
        <v>5381562.8399999971</v>
      </c>
    </row>
    <row r="5" spans="1:6" x14ac:dyDescent="0.2">
      <c r="A5" s="6" t="s">
        <v>5</v>
      </c>
      <c r="B5" s="8">
        <v>17505652.84</v>
      </c>
      <c r="C5" s="8">
        <v>63194418.960000001</v>
      </c>
      <c r="D5" s="8">
        <v>57812834.5</v>
      </c>
      <c r="E5" s="8">
        <f>B5+C5-D5</f>
        <v>22887237.299999997</v>
      </c>
      <c r="F5" s="8">
        <f t="shared" ref="F5:F11" si="1">E5-B5</f>
        <v>5381584.4599999972</v>
      </c>
    </row>
    <row r="6" spans="1:6" x14ac:dyDescent="0.2">
      <c r="A6" s="6" t="s">
        <v>6</v>
      </c>
      <c r="B6" s="8">
        <v>17002</v>
      </c>
      <c r="C6" s="8">
        <v>56689378.439999998</v>
      </c>
      <c r="D6" s="8">
        <v>56689378.439999998</v>
      </c>
      <c r="E6" s="8">
        <f t="shared" ref="E6:E11" si="2">B6+C6-D6</f>
        <v>17002</v>
      </c>
      <c r="F6" s="8">
        <f t="shared" si="1"/>
        <v>0</v>
      </c>
    </row>
    <row r="7" spans="1:6" x14ac:dyDescent="0.2">
      <c r="A7" s="6" t="s">
        <v>7</v>
      </c>
      <c r="B7" s="8">
        <v>21.62</v>
      </c>
      <c r="C7" s="8">
        <v>221040.77</v>
      </c>
      <c r="D7" s="8">
        <v>221062.39</v>
      </c>
      <c r="E7" s="8">
        <f t="shared" si="2"/>
        <v>0</v>
      </c>
      <c r="F7" s="8">
        <f t="shared" si="1"/>
        <v>-21.62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1827</v>
      </c>
      <c r="C11" s="8">
        <v>0</v>
      </c>
      <c r="D11" s="8">
        <v>0</v>
      </c>
      <c r="E11" s="8">
        <f t="shared" si="2"/>
        <v>1827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92214678.800000012</v>
      </c>
      <c r="C12" s="7">
        <f>SUM(C13:C21)</f>
        <v>6960</v>
      </c>
      <c r="D12" s="7">
        <f>SUM(D13:D21)</f>
        <v>1477069.1</v>
      </c>
      <c r="E12" s="7">
        <f>SUM(E13:E21)</f>
        <v>90744569.700000003</v>
      </c>
      <c r="F12" s="7">
        <f>SUM(F13:F21)</f>
        <v>-1470109.1000000015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81008785.689999998</v>
      </c>
      <c r="C15" s="9">
        <v>0</v>
      </c>
      <c r="D15" s="9">
        <v>0</v>
      </c>
      <c r="E15" s="9">
        <f t="shared" si="4"/>
        <v>81008785.689999998</v>
      </c>
      <c r="F15" s="9">
        <f t="shared" si="3"/>
        <v>0</v>
      </c>
    </row>
    <row r="16" spans="1:6" x14ac:dyDescent="0.2">
      <c r="A16" s="6" t="s">
        <v>14</v>
      </c>
      <c r="B16" s="8">
        <v>36202283.369999997</v>
      </c>
      <c r="C16" s="8">
        <v>6960</v>
      </c>
      <c r="D16" s="8">
        <v>3480</v>
      </c>
      <c r="E16" s="8">
        <f t="shared" si="4"/>
        <v>36205763.369999997</v>
      </c>
      <c r="F16" s="8">
        <f t="shared" si="3"/>
        <v>3480</v>
      </c>
    </row>
    <row r="17" spans="1:6" x14ac:dyDescent="0.2">
      <c r="A17" s="6" t="s">
        <v>15</v>
      </c>
      <c r="B17" s="8">
        <v>2851.04</v>
      </c>
      <c r="C17" s="8">
        <v>0</v>
      </c>
      <c r="D17" s="8">
        <v>0</v>
      </c>
      <c r="E17" s="8">
        <f t="shared" si="4"/>
        <v>2851.04</v>
      </c>
      <c r="F17" s="8">
        <f t="shared" si="3"/>
        <v>0</v>
      </c>
    </row>
    <row r="18" spans="1:6" x14ac:dyDescent="0.2">
      <c r="A18" s="6" t="s">
        <v>16</v>
      </c>
      <c r="B18" s="8">
        <v>-24999241.300000001</v>
      </c>
      <c r="C18" s="8">
        <v>0</v>
      </c>
      <c r="D18" s="8">
        <v>1473589.1</v>
      </c>
      <c r="E18" s="8">
        <f t="shared" si="4"/>
        <v>-26472830.400000002</v>
      </c>
      <c r="F18" s="8">
        <f t="shared" si="3"/>
        <v>-1473589.1000000015</v>
      </c>
    </row>
    <row r="19" spans="1:6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2" spans="1:6" ht="5.25" customHeight="1" x14ac:dyDescent="0.2"/>
    <row r="23" spans="1:6" x14ac:dyDescent="0.2">
      <c r="A23" s="15" t="s">
        <v>24</v>
      </c>
    </row>
    <row r="28" spans="1:6" x14ac:dyDescent="0.2">
      <c r="A28" s="10"/>
      <c r="B28" s="11"/>
      <c r="C28" s="12"/>
      <c r="D28" s="12"/>
      <c r="E28" s="11"/>
      <c r="F28" s="12"/>
    </row>
    <row r="29" spans="1:6" x14ac:dyDescent="0.2">
      <c r="A29" s="13"/>
      <c r="B29" s="14"/>
      <c r="C29" s="12"/>
      <c r="D29" s="12"/>
      <c r="E29" s="14"/>
      <c r="F29" s="12"/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2025-01-21T16:04:02Z</cp:lastPrinted>
  <dcterms:created xsi:type="dcterms:W3CDTF">2014-02-09T04:04:15Z</dcterms:created>
  <dcterms:modified xsi:type="dcterms:W3CDTF">2025-01-30T18:10:21Z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