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F69" i="1"/>
  <c r="E69" i="1"/>
  <c r="D69" i="1"/>
  <c r="G69" i="1" s="1"/>
  <c r="C69" i="1"/>
  <c r="B69" i="1"/>
  <c r="D68" i="1"/>
  <c r="G68" i="1" s="1"/>
  <c r="D67" i="1"/>
  <c r="G67" i="1" s="1"/>
  <c r="D66" i="1"/>
  <c r="G66" i="1" s="1"/>
  <c r="F65" i="1"/>
  <c r="E65" i="1"/>
  <c r="C65" i="1"/>
  <c r="B65" i="1"/>
  <c r="D65" i="1" s="1"/>
  <c r="G65" i="1" s="1"/>
  <c r="D64" i="1"/>
  <c r="G64" i="1" s="1"/>
  <c r="D63" i="1"/>
  <c r="G63" i="1" s="1"/>
  <c r="G62" i="1"/>
  <c r="D62" i="1"/>
  <c r="D61" i="1"/>
  <c r="G61" i="1" s="1"/>
  <c r="D60" i="1"/>
  <c r="G60" i="1" s="1"/>
  <c r="D59" i="1"/>
  <c r="G59" i="1" s="1"/>
  <c r="G58" i="1"/>
  <c r="D58" i="1"/>
  <c r="F57" i="1"/>
  <c r="E57" i="1"/>
  <c r="D57" i="1"/>
  <c r="G57" i="1" s="1"/>
  <c r="C57" i="1"/>
  <c r="B57" i="1"/>
  <c r="G56" i="1"/>
  <c r="D56" i="1"/>
  <c r="D55" i="1"/>
  <c r="G55" i="1" s="1"/>
  <c r="D54" i="1"/>
  <c r="G54" i="1" s="1"/>
  <c r="F53" i="1"/>
  <c r="E53" i="1"/>
  <c r="C53" i="1"/>
  <c r="B53" i="1"/>
  <c r="D53" i="1" s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B43" i="1"/>
  <c r="D43" i="1" s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C33" i="1"/>
  <c r="B33" i="1"/>
  <c r="D33" i="1" s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F23" i="1"/>
  <c r="E23" i="1"/>
  <c r="C23" i="1"/>
  <c r="B23" i="1"/>
  <c r="D23" i="1" s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F13" i="1"/>
  <c r="E13" i="1"/>
  <c r="C13" i="1"/>
  <c r="B13" i="1"/>
  <c r="D13" i="1" s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77" i="1" s="1"/>
  <c r="E5" i="1"/>
  <c r="E77" i="1" s="1"/>
  <c r="D5" i="1"/>
  <c r="C5" i="1"/>
  <c r="C77" i="1" s="1"/>
  <c r="B5" i="1"/>
  <c r="B77" i="1" s="1"/>
  <c r="D77" i="1" l="1"/>
  <c r="G5" i="1"/>
  <c r="G77" i="1" s="1"/>
</calcChain>
</file>

<file path=xl/sharedStrings.xml><?xml version="1.0" encoding="utf-8"?>
<sst xmlns="http://schemas.openxmlformats.org/spreadsheetml/2006/main" count="85" uniqueCount="85">
  <si>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</si>
  <si>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</si>
  <si>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</si>
  <si>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</si>
  <si>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</si>
  <si>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</si>
  <si>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</si>
  <si>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</si>
  <si>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</si>
  <si>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</si>
  <si>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</si>
  <si>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“Bajo protesta de decir verdad declaramos que los Estados Financieros y sus notas, son razonablemente correctos y son responsabilidad del emisor”</t>
  </si>
  <si>
    <t>Pensiones y Jubilaciones</t>
  </si>
  <si>
    <t>Participaciones</t>
  </si>
  <si>
    <t>INSTITUTO TECNOLOGICO SUPERIOR DE SALVATIERRA
Estado Analítico del Ejercicio del Presupuesto de Egresos
Clasificación por Objeto del Gasto (Capítulo y Concepto)
Del 1 de Enero al 30 de Junio de 2024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</si>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</sst>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2" borderId="1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0" fontId="2" fillId="0" borderId="12" xfId="0" applyFont="1" applyBorder="1" applyAlignment="1">
      <alignment horizontal="left"/>
    </xf>
    <xf numFmtId="4" fontId="2" fillId="0" borderId="7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12" xfId="0" applyFont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inden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L9" sqref="L9"/>
    </sheetView>
  </sheetViews>
  <sheetFormatPr baseColWidth="10" defaultColWidth="10.28515625" defaultRowHeight="15" x14ac:dyDescent="0.25"/>
  <cols>
    <col min="1" max="1" width="53.85546875" style="1" customWidth="1"/>
    <col min="2" max="2" width="15.7109375" style="1" customWidth="1"/>
    <col min="3" max="3" width="17" style="1" customWidth="1"/>
    <col min="4" max="7" width="15.7109375" style="1" customWidth="1"/>
    <col min="8" max="16384" width="10.28515625" style="1"/>
  </cols>
  <sheetData>
    <row r="1" spans="1:8" ht="50.1" customHeight="1" x14ac:dyDescent="0.25">
      <c r="A1" s="14" t="s">
        <v>14</v>
      </c>
      <c r="B1" s="14"/>
      <c r="C1" s="14"/>
      <c r="D1" s="14"/>
      <c r="E1" s="14"/>
      <c r="F1" s="14"/>
      <c r="G1" s="15"/>
    </row>
    <row r="2" spans="1:8" x14ac:dyDescent="0.25">
      <c r="A2" s="2"/>
      <c r="B2" s="3"/>
      <c r="C2" s="4"/>
      <c r="D2" s="5" t="s">
        <v>0</v>
      </c>
      <c r="E2" s="4"/>
      <c r="F2" s="6"/>
      <c r="G2" s="7" t="s">
        <v>1</v>
      </c>
    </row>
    <row r="3" spans="1:8" ht="24.95" customHeight="1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</row>
    <row r="4" spans="1:8" x14ac:dyDescent="0.25">
      <c r="A4" s="11"/>
      <c r="B4" s="12">
        <v>1</v>
      </c>
      <c r="C4" s="12">
        <v>2</v>
      </c>
      <c r="D4" s="12" t="s">
        <v>8</v>
      </c>
      <c r="E4" s="12">
        <v>4</v>
      </c>
      <c r="F4" s="12">
        <v>5</v>
      </c>
      <c r="G4" s="12" t="s">
        <v>9</v>
      </c>
    </row>
    <row r="5" spans="1:8" x14ac:dyDescent="0.25">
      <c r="A5" s="19" t="s">
        <v>15</v>
      </c>
      <c r="B5" s="20">
        <f>SUM(B6:B12)</f>
        <v>19218003</v>
      </c>
      <c r="C5" s="20">
        <f>SUM(C6:C12)</f>
        <v>23504749</v>
      </c>
      <c r="D5" s="20">
        <f>B5+C5</f>
        <v>42722752</v>
      </c>
      <c r="E5" s="20">
        <f>SUM(E6:E12)</f>
        <v>15105195.229999999</v>
      </c>
      <c r="F5" s="20">
        <f>SUM(F6:F12)</f>
        <v>14256442.119999999</v>
      </c>
      <c r="G5" s="20">
        <f>D5-E5</f>
        <v>27617556.770000003</v>
      </c>
    </row>
    <row r="6" spans="1:8" x14ac:dyDescent="0.25">
      <c r="A6" s="21" t="s">
        <v>16</v>
      </c>
      <c r="B6" s="13">
        <v>10079941.279999999</v>
      </c>
      <c r="C6" s="13">
        <v>11701559.279999999</v>
      </c>
      <c r="D6" s="13">
        <f t="shared" ref="D6:D69" si="0">B6+C6</f>
        <v>21781500.559999999</v>
      </c>
      <c r="E6" s="13">
        <v>8596897.0299999993</v>
      </c>
      <c r="F6" s="13">
        <v>8596897.0299999993</v>
      </c>
      <c r="G6" s="13">
        <f t="shared" ref="G6:G69" si="1">D6-E6</f>
        <v>13184603.529999999</v>
      </c>
      <c r="H6" s="22">
        <v>1100</v>
      </c>
    </row>
    <row r="7" spans="1:8" x14ac:dyDescent="0.25">
      <c r="A7" s="21" t="s">
        <v>17</v>
      </c>
      <c r="B7" s="13">
        <v>2116378</v>
      </c>
      <c r="C7" s="13">
        <v>2116378</v>
      </c>
      <c r="D7" s="13">
        <f t="shared" si="0"/>
        <v>4232756</v>
      </c>
      <c r="E7" s="13">
        <v>1566830.75</v>
      </c>
      <c r="F7" s="13">
        <v>1566830.75</v>
      </c>
      <c r="G7" s="13">
        <f t="shared" si="1"/>
        <v>2665925.25</v>
      </c>
      <c r="H7" s="22">
        <v>1200</v>
      </c>
    </row>
    <row r="8" spans="1:8" x14ac:dyDescent="0.25">
      <c r="A8" s="21" t="s">
        <v>18</v>
      </c>
      <c r="B8" s="13">
        <v>2547734</v>
      </c>
      <c r="C8" s="13">
        <v>3847734</v>
      </c>
      <c r="D8" s="13">
        <f t="shared" si="0"/>
        <v>6395468</v>
      </c>
      <c r="E8" s="13">
        <v>1452354.26</v>
      </c>
      <c r="F8" s="13">
        <v>1452354.26</v>
      </c>
      <c r="G8" s="13">
        <f t="shared" si="1"/>
        <v>4943113.74</v>
      </c>
      <c r="H8" s="22">
        <v>1300</v>
      </c>
    </row>
    <row r="9" spans="1:8" x14ac:dyDescent="0.25">
      <c r="A9" s="21" t="s">
        <v>19</v>
      </c>
      <c r="B9" s="13">
        <v>3012597</v>
      </c>
      <c r="C9" s="13">
        <v>3012597</v>
      </c>
      <c r="D9" s="13">
        <f t="shared" si="0"/>
        <v>6025194</v>
      </c>
      <c r="E9" s="13">
        <v>2592415.54</v>
      </c>
      <c r="F9" s="13">
        <v>1721643.31</v>
      </c>
      <c r="G9" s="13">
        <f t="shared" si="1"/>
        <v>3432778.46</v>
      </c>
      <c r="H9" s="22">
        <v>1400</v>
      </c>
    </row>
    <row r="10" spans="1:8" x14ac:dyDescent="0.25">
      <c r="A10" s="21" t="s">
        <v>20</v>
      </c>
      <c r="B10" s="13">
        <v>1376202.72</v>
      </c>
      <c r="C10" s="13">
        <v>1251202.72</v>
      </c>
      <c r="D10" s="13">
        <f t="shared" si="0"/>
        <v>2627405.44</v>
      </c>
      <c r="E10" s="13">
        <v>896697.65</v>
      </c>
      <c r="F10" s="13">
        <v>918716.77</v>
      </c>
      <c r="G10" s="13">
        <f t="shared" si="1"/>
        <v>1730707.79</v>
      </c>
      <c r="H10" s="22">
        <v>1500</v>
      </c>
    </row>
    <row r="11" spans="1:8" x14ac:dyDescent="0.25">
      <c r="A11" s="21" t="s">
        <v>21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22">
        <v>1600</v>
      </c>
    </row>
    <row r="12" spans="1:8" x14ac:dyDescent="0.25">
      <c r="A12" s="21" t="s">
        <v>22</v>
      </c>
      <c r="B12" s="13">
        <v>85150</v>
      </c>
      <c r="C12" s="13">
        <v>1575278</v>
      </c>
      <c r="D12" s="13">
        <f t="shared" si="0"/>
        <v>1660428</v>
      </c>
      <c r="E12" s="13">
        <v>0</v>
      </c>
      <c r="F12" s="13">
        <v>0</v>
      </c>
      <c r="G12" s="13">
        <f t="shared" si="1"/>
        <v>1660428</v>
      </c>
      <c r="H12" s="22">
        <v>1700</v>
      </c>
    </row>
    <row r="13" spans="1:8" x14ac:dyDescent="0.25">
      <c r="A13" s="19" t="s">
        <v>23</v>
      </c>
      <c r="B13" s="23">
        <f>SUM(B14:B22)</f>
        <v>597618</v>
      </c>
      <c r="C13" s="23">
        <f>SUM(C14:C22)</f>
        <v>255504.7</v>
      </c>
      <c r="D13" s="23">
        <f t="shared" si="0"/>
        <v>853122.7</v>
      </c>
      <c r="E13" s="23">
        <f>SUM(E14:E22)</f>
        <v>169150.33000000002</v>
      </c>
      <c r="F13" s="23">
        <f>SUM(F14:F22)</f>
        <v>150472.37</v>
      </c>
      <c r="G13" s="23">
        <f t="shared" si="1"/>
        <v>683972.36999999988</v>
      </c>
      <c r="H13" s="24">
        <v>0</v>
      </c>
    </row>
    <row r="14" spans="1:8" x14ac:dyDescent="0.25">
      <c r="A14" s="21" t="s">
        <v>24</v>
      </c>
      <c r="B14" s="13">
        <v>196374</v>
      </c>
      <c r="C14" s="13">
        <v>112528.7</v>
      </c>
      <c r="D14" s="13">
        <f t="shared" si="0"/>
        <v>308902.7</v>
      </c>
      <c r="E14" s="13">
        <v>72822.38</v>
      </c>
      <c r="F14" s="13">
        <v>56272.42</v>
      </c>
      <c r="G14" s="13">
        <f t="shared" si="1"/>
        <v>236080.32</v>
      </c>
      <c r="H14" s="22">
        <v>2100</v>
      </c>
    </row>
    <row r="15" spans="1:8" x14ac:dyDescent="0.25">
      <c r="A15" s="21" t="s">
        <v>25</v>
      </c>
      <c r="B15" s="13">
        <v>20000</v>
      </c>
      <c r="C15" s="13">
        <v>10000</v>
      </c>
      <c r="D15" s="13">
        <f t="shared" si="0"/>
        <v>30000</v>
      </c>
      <c r="E15" s="13">
        <v>10630</v>
      </c>
      <c r="F15" s="13">
        <v>8502</v>
      </c>
      <c r="G15" s="13">
        <f t="shared" si="1"/>
        <v>19370</v>
      </c>
      <c r="H15" s="22">
        <v>2200</v>
      </c>
    </row>
    <row r="16" spans="1:8" x14ac:dyDescent="0.25">
      <c r="A16" s="21" t="s">
        <v>26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  <c r="H16" s="22">
        <v>2300</v>
      </c>
    </row>
    <row r="17" spans="1:8" x14ac:dyDescent="0.25">
      <c r="A17" s="21" t="s">
        <v>27</v>
      </c>
      <c r="B17" s="13">
        <v>90000</v>
      </c>
      <c r="C17" s="13">
        <v>-902</v>
      </c>
      <c r="D17" s="13">
        <f t="shared" si="0"/>
        <v>89098</v>
      </c>
      <c r="E17" s="13">
        <v>530</v>
      </c>
      <c r="F17" s="13">
        <v>530</v>
      </c>
      <c r="G17" s="13">
        <f t="shared" si="1"/>
        <v>88568</v>
      </c>
      <c r="H17" s="22">
        <v>2400</v>
      </c>
    </row>
    <row r="18" spans="1:8" x14ac:dyDescent="0.25">
      <c r="A18" s="21" t="s">
        <v>28</v>
      </c>
      <c r="B18" s="13">
        <v>29500</v>
      </c>
      <c r="C18" s="13">
        <v>3750</v>
      </c>
      <c r="D18" s="13">
        <f t="shared" si="0"/>
        <v>33250</v>
      </c>
      <c r="E18" s="13">
        <v>364</v>
      </c>
      <c r="F18" s="13">
        <v>364</v>
      </c>
      <c r="G18" s="13">
        <f t="shared" si="1"/>
        <v>32886</v>
      </c>
      <c r="H18" s="22">
        <v>2500</v>
      </c>
    </row>
    <row r="19" spans="1:8" x14ac:dyDescent="0.25">
      <c r="A19" s="21" t="s">
        <v>29</v>
      </c>
      <c r="B19" s="13">
        <v>187200</v>
      </c>
      <c r="C19" s="13">
        <v>127253</v>
      </c>
      <c r="D19" s="13">
        <f t="shared" si="0"/>
        <v>314453</v>
      </c>
      <c r="E19" s="13">
        <v>84564.95</v>
      </c>
      <c r="F19" s="13">
        <v>84564.95</v>
      </c>
      <c r="G19" s="13">
        <f t="shared" si="1"/>
        <v>229888.05</v>
      </c>
      <c r="H19" s="22">
        <v>2600</v>
      </c>
    </row>
    <row r="20" spans="1:8" x14ac:dyDescent="0.25">
      <c r="A20" s="21" t="s">
        <v>30</v>
      </c>
      <c r="B20" s="13">
        <v>40000</v>
      </c>
      <c r="C20" s="13">
        <v>0</v>
      </c>
      <c r="D20" s="13">
        <f t="shared" si="0"/>
        <v>40000</v>
      </c>
      <c r="E20" s="13">
        <v>0</v>
      </c>
      <c r="F20" s="13">
        <v>0</v>
      </c>
      <c r="G20" s="13">
        <f t="shared" si="1"/>
        <v>40000</v>
      </c>
      <c r="H20" s="22">
        <v>2700</v>
      </c>
    </row>
    <row r="21" spans="1:8" x14ac:dyDescent="0.25">
      <c r="A21" s="21" t="s">
        <v>31</v>
      </c>
      <c r="B21" s="13">
        <v>0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3">
        <f t="shared" si="1"/>
        <v>0</v>
      </c>
      <c r="H21" s="22">
        <v>2800</v>
      </c>
    </row>
    <row r="22" spans="1:8" x14ac:dyDescent="0.25">
      <c r="A22" s="21" t="s">
        <v>32</v>
      </c>
      <c r="B22" s="13">
        <v>34544</v>
      </c>
      <c r="C22" s="13">
        <v>2875</v>
      </c>
      <c r="D22" s="13">
        <f t="shared" si="0"/>
        <v>37419</v>
      </c>
      <c r="E22" s="13">
        <v>239</v>
      </c>
      <c r="F22" s="13">
        <v>239</v>
      </c>
      <c r="G22" s="13">
        <f t="shared" si="1"/>
        <v>37180</v>
      </c>
      <c r="H22" s="22">
        <v>2900</v>
      </c>
    </row>
    <row r="23" spans="1:8" x14ac:dyDescent="0.25">
      <c r="A23" s="19" t="s">
        <v>33</v>
      </c>
      <c r="B23" s="23">
        <f>SUM(B24:B32)</f>
        <v>4396841.38</v>
      </c>
      <c r="C23" s="23">
        <f>SUM(C24:C32)</f>
        <v>1457962.6400000001</v>
      </c>
      <c r="D23" s="23">
        <f t="shared" si="0"/>
        <v>5854804.0199999996</v>
      </c>
      <c r="E23" s="23">
        <f>SUM(E24:E32)</f>
        <v>2419165.4899999998</v>
      </c>
      <c r="F23" s="23">
        <f>SUM(F24:F32)</f>
        <v>2123582.69</v>
      </c>
      <c r="G23" s="23">
        <f t="shared" si="1"/>
        <v>3435638.53</v>
      </c>
      <c r="H23" s="24">
        <v>0</v>
      </c>
    </row>
    <row r="24" spans="1:8" x14ac:dyDescent="0.25">
      <c r="A24" s="21" t="s">
        <v>34</v>
      </c>
      <c r="B24" s="13">
        <v>823572.85</v>
      </c>
      <c r="C24" s="13">
        <v>204185</v>
      </c>
      <c r="D24" s="13">
        <f t="shared" si="0"/>
        <v>1027757.85</v>
      </c>
      <c r="E24" s="13">
        <v>485339.1</v>
      </c>
      <c r="F24" s="13">
        <v>396448.1</v>
      </c>
      <c r="G24" s="13">
        <f t="shared" si="1"/>
        <v>542418.75</v>
      </c>
      <c r="H24" s="22">
        <v>3100</v>
      </c>
    </row>
    <row r="25" spans="1:8" x14ac:dyDescent="0.25">
      <c r="A25" s="21" t="s">
        <v>35</v>
      </c>
      <c r="B25" s="13">
        <v>439551.38</v>
      </c>
      <c r="C25" s="13">
        <v>63668.639999999999</v>
      </c>
      <c r="D25" s="13">
        <f t="shared" si="0"/>
        <v>503220.02</v>
      </c>
      <c r="E25" s="13">
        <v>148560.16</v>
      </c>
      <c r="F25" s="13">
        <v>148560.16</v>
      </c>
      <c r="G25" s="13">
        <f t="shared" si="1"/>
        <v>354659.86</v>
      </c>
      <c r="H25" s="22">
        <v>3200</v>
      </c>
    </row>
    <row r="26" spans="1:8" x14ac:dyDescent="0.25">
      <c r="A26" s="21" t="s">
        <v>36</v>
      </c>
      <c r="B26" s="13">
        <v>846973.37</v>
      </c>
      <c r="C26" s="13">
        <v>383868.09</v>
      </c>
      <c r="D26" s="13">
        <f t="shared" si="0"/>
        <v>1230841.46</v>
      </c>
      <c r="E26" s="13">
        <v>455736.44</v>
      </c>
      <c r="F26" s="13">
        <v>384287.77</v>
      </c>
      <c r="G26" s="13">
        <f t="shared" si="1"/>
        <v>775105.02</v>
      </c>
      <c r="H26" s="22">
        <v>3300</v>
      </c>
    </row>
    <row r="27" spans="1:8" x14ac:dyDescent="0.25">
      <c r="A27" s="21" t="s">
        <v>37</v>
      </c>
      <c r="B27" s="13">
        <v>2400</v>
      </c>
      <c r="C27" s="13">
        <v>84050</v>
      </c>
      <c r="D27" s="13">
        <f t="shared" si="0"/>
        <v>86450</v>
      </c>
      <c r="E27" s="13">
        <v>23130.5</v>
      </c>
      <c r="F27" s="13">
        <v>23003.34</v>
      </c>
      <c r="G27" s="13">
        <f t="shared" si="1"/>
        <v>63319.5</v>
      </c>
      <c r="H27" s="22">
        <v>3400</v>
      </c>
    </row>
    <row r="28" spans="1:8" x14ac:dyDescent="0.25">
      <c r="A28" s="21" t="s">
        <v>38</v>
      </c>
      <c r="B28" s="13">
        <v>1535043.78</v>
      </c>
      <c r="C28" s="13">
        <v>187009.76</v>
      </c>
      <c r="D28" s="13">
        <f t="shared" si="0"/>
        <v>1722053.54</v>
      </c>
      <c r="E28" s="13">
        <v>753875.73</v>
      </c>
      <c r="F28" s="13">
        <v>620384.26</v>
      </c>
      <c r="G28" s="13">
        <f t="shared" si="1"/>
        <v>968177.81</v>
      </c>
      <c r="H28" s="22">
        <v>3500</v>
      </c>
    </row>
    <row r="29" spans="1:8" x14ac:dyDescent="0.25">
      <c r="A29" s="21" t="s">
        <v>39</v>
      </c>
      <c r="B29" s="13">
        <v>46560</v>
      </c>
      <c r="C29" s="13">
        <v>51410</v>
      </c>
      <c r="D29" s="13">
        <f t="shared" si="0"/>
        <v>97970</v>
      </c>
      <c r="E29" s="13">
        <v>0</v>
      </c>
      <c r="F29" s="13">
        <v>0</v>
      </c>
      <c r="G29" s="13">
        <f t="shared" si="1"/>
        <v>97970</v>
      </c>
      <c r="H29" s="22">
        <v>3600</v>
      </c>
    </row>
    <row r="30" spans="1:8" x14ac:dyDescent="0.25">
      <c r="A30" s="21" t="s">
        <v>40</v>
      </c>
      <c r="B30" s="13">
        <v>22325</v>
      </c>
      <c r="C30" s="13">
        <v>53582.15</v>
      </c>
      <c r="D30" s="13">
        <f t="shared" si="0"/>
        <v>75907.149999999994</v>
      </c>
      <c r="E30" s="13">
        <v>19925.64</v>
      </c>
      <c r="F30" s="13">
        <v>19759.64</v>
      </c>
      <c r="G30" s="13">
        <f t="shared" si="1"/>
        <v>55981.509999999995</v>
      </c>
      <c r="H30" s="22">
        <v>3700</v>
      </c>
    </row>
    <row r="31" spans="1:8" x14ac:dyDescent="0.25">
      <c r="A31" s="21" t="s">
        <v>41</v>
      </c>
      <c r="B31" s="13">
        <v>100000</v>
      </c>
      <c r="C31" s="13">
        <v>6600</v>
      </c>
      <c r="D31" s="13">
        <f t="shared" si="0"/>
        <v>106600</v>
      </c>
      <c r="E31" s="13">
        <v>38392</v>
      </c>
      <c r="F31" s="13">
        <v>37854.5</v>
      </c>
      <c r="G31" s="13">
        <f t="shared" si="1"/>
        <v>68208</v>
      </c>
      <c r="H31" s="22">
        <v>3800</v>
      </c>
    </row>
    <row r="32" spans="1:8" x14ac:dyDescent="0.25">
      <c r="A32" s="21" t="s">
        <v>42</v>
      </c>
      <c r="B32" s="13">
        <v>580415</v>
      </c>
      <c r="C32" s="13">
        <v>423589</v>
      </c>
      <c r="D32" s="13">
        <f t="shared" si="0"/>
        <v>1004004</v>
      </c>
      <c r="E32" s="13">
        <v>494205.92</v>
      </c>
      <c r="F32" s="13">
        <v>493284.92</v>
      </c>
      <c r="G32" s="13">
        <f t="shared" si="1"/>
        <v>509798.08</v>
      </c>
      <c r="H32" s="22">
        <v>3900</v>
      </c>
    </row>
    <row r="33" spans="1:8" x14ac:dyDescent="0.25">
      <c r="A33" s="19" t="s">
        <v>43</v>
      </c>
      <c r="B33" s="23">
        <f>SUM(B34:B42)</f>
        <v>140000</v>
      </c>
      <c r="C33" s="23">
        <f>SUM(C34:C42)</f>
        <v>224390</v>
      </c>
      <c r="D33" s="23">
        <f t="shared" si="0"/>
        <v>364390</v>
      </c>
      <c r="E33" s="23">
        <f>SUM(E34:E42)</f>
        <v>83183</v>
      </c>
      <c r="F33" s="23">
        <f>SUM(F34:F42)</f>
        <v>83183</v>
      </c>
      <c r="G33" s="23">
        <f t="shared" si="1"/>
        <v>281207</v>
      </c>
      <c r="H33" s="24">
        <v>0</v>
      </c>
    </row>
    <row r="34" spans="1:8" x14ac:dyDescent="0.25">
      <c r="A34" s="21" t="s">
        <v>44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22">
        <v>4100</v>
      </c>
    </row>
    <row r="35" spans="1:8" x14ac:dyDescent="0.25">
      <c r="A35" s="21" t="s">
        <v>45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22">
        <v>4200</v>
      </c>
    </row>
    <row r="36" spans="1:8" x14ac:dyDescent="0.25">
      <c r="A36" s="21" t="s">
        <v>46</v>
      </c>
      <c r="B36" s="13">
        <v>0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f t="shared" si="1"/>
        <v>0</v>
      </c>
      <c r="H36" s="22">
        <v>4300</v>
      </c>
    </row>
    <row r="37" spans="1:8" x14ac:dyDescent="0.25">
      <c r="A37" s="21" t="s">
        <v>47</v>
      </c>
      <c r="B37" s="13">
        <v>140000</v>
      </c>
      <c r="C37" s="13">
        <v>224390</v>
      </c>
      <c r="D37" s="13">
        <f t="shared" si="0"/>
        <v>364390</v>
      </c>
      <c r="E37" s="13">
        <v>83183</v>
      </c>
      <c r="F37" s="13">
        <v>83183</v>
      </c>
      <c r="G37" s="13">
        <f t="shared" si="1"/>
        <v>281207</v>
      </c>
      <c r="H37" s="22">
        <v>4400</v>
      </c>
    </row>
    <row r="38" spans="1:8" x14ac:dyDescent="0.25">
      <c r="A38" s="21" t="s">
        <v>12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22">
        <v>4500</v>
      </c>
    </row>
    <row r="39" spans="1:8" x14ac:dyDescent="0.25">
      <c r="A39" s="21" t="s">
        <v>48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22">
        <v>4600</v>
      </c>
    </row>
    <row r="40" spans="1:8" x14ac:dyDescent="0.25">
      <c r="A40" s="21" t="s">
        <v>49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22">
        <v>4700</v>
      </c>
    </row>
    <row r="41" spans="1:8" x14ac:dyDescent="0.25">
      <c r="A41" s="21" t="s">
        <v>50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22">
        <v>4800</v>
      </c>
    </row>
    <row r="42" spans="1:8" x14ac:dyDescent="0.25">
      <c r="A42" s="21" t="s">
        <v>51</v>
      </c>
      <c r="B42" s="13">
        <v>0</v>
      </c>
      <c r="C42" s="13">
        <v>0</v>
      </c>
      <c r="D42" s="13">
        <f t="shared" si="0"/>
        <v>0</v>
      </c>
      <c r="E42" s="13">
        <v>0</v>
      </c>
      <c r="F42" s="13">
        <v>0</v>
      </c>
      <c r="G42" s="13">
        <f t="shared" si="1"/>
        <v>0</v>
      </c>
      <c r="H42" s="22">
        <v>4900</v>
      </c>
    </row>
    <row r="43" spans="1:8" x14ac:dyDescent="0.25">
      <c r="A43" s="19" t="s">
        <v>52</v>
      </c>
      <c r="B43" s="23">
        <f>SUM(B44:B52)</f>
        <v>5000</v>
      </c>
      <c r="C43" s="23">
        <f>SUM(C44:C52)</f>
        <v>32580</v>
      </c>
      <c r="D43" s="23">
        <f t="shared" si="0"/>
        <v>37580</v>
      </c>
      <c r="E43" s="23">
        <f>SUM(E44:E52)</f>
        <v>0</v>
      </c>
      <c r="F43" s="23">
        <f>SUM(F44:F52)</f>
        <v>0</v>
      </c>
      <c r="G43" s="23">
        <f t="shared" si="1"/>
        <v>37580</v>
      </c>
      <c r="H43" s="24">
        <v>0</v>
      </c>
    </row>
    <row r="44" spans="1:8" x14ac:dyDescent="0.25">
      <c r="A44" s="25" t="s">
        <v>53</v>
      </c>
      <c r="B44" s="13">
        <v>5000</v>
      </c>
      <c r="C44" s="13">
        <v>20000</v>
      </c>
      <c r="D44" s="13">
        <f t="shared" si="0"/>
        <v>25000</v>
      </c>
      <c r="E44" s="13">
        <v>0</v>
      </c>
      <c r="F44" s="13">
        <v>0</v>
      </c>
      <c r="G44" s="13">
        <f t="shared" si="1"/>
        <v>25000</v>
      </c>
      <c r="H44" s="22">
        <v>5100</v>
      </c>
    </row>
    <row r="45" spans="1:8" x14ac:dyDescent="0.25">
      <c r="A45" s="21" t="s">
        <v>54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22">
        <v>5200</v>
      </c>
    </row>
    <row r="46" spans="1:8" x14ac:dyDescent="0.25">
      <c r="A46" s="21" t="s">
        <v>55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22">
        <v>5300</v>
      </c>
    </row>
    <row r="47" spans="1:8" x14ac:dyDescent="0.25">
      <c r="A47" s="21" t="s">
        <v>56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22">
        <v>5400</v>
      </c>
    </row>
    <row r="48" spans="1:8" x14ac:dyDescent="0.25">
      <c r="A48" s="21" t="s">
        <v>57</v>
      </c>
      <c r="B48" s="13">
        <v>0</v>
      </c>
      <c r="C48" s="13">
        <v>0</v>
      </c>
      <c r="D48" s="13">
        <f t="shared" si="0"/>
        <v>0</v>
      </c>
      <c r="E48" s="13">
        <v>0</v>
      </c>
      <c r="F48" s="13">
        <v>0</v>
      </c>
      <c r="G48" s="13">
        <f t="shared" si="1"/>
        <v>0</v>
      </c>
      <c r="H48" s="22">
        <v>5500</v>
      </c>
    </row>
    <row r="49" spans="1:8" x14ac:dyDescent="0.25">
      <c r="A49" s="21" t="s">
        <v>58</v>
      </c>
      <c r="B49" s="13">
        <v>0</v>
      </c>
      <c r="C49" s="13">
        <v>12580</v>
      </c>
      <c r="D49" s="13">
        <f t="shared" si="0"/>
        <v>12580</v>
      </c>
      <c r="E49" s="13">
        <v>0</v>
      </c>
      <c r="F49" s="13">
        <v>0</v>
      </c>
      <c r="G49" s="13">
        <f t="shared" si="1"/>
        <v>12580</v>
      </c>
      <c r="H49" s="22">
        <v>5600</v>
      </c>
    </row>
    <row r="50" spans="1:8" x14ac:dyDescent="0.25">
      <c r="A50" s="21" t="s">
        <v>59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22">
        <v>5700</v>
      </c>
    </row>
    <row r="51" spans="1:8" x14ac:dyDescent="0.25">
      <c r="A51" s="21" t="s">
        <v>60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22">
        <v>5800</v>
      </c>
    </row>
    <row r="52" spans="1:8" x14ac:dyDescent="0.25">
      <c r="A52" s="21" t="s">
        <v>61</v>
      </c>
      <c r="B52" s="13">
        <v>0</v>
      </c>
      <c r="C52" s="13">
        <v>0</v>
      </c>
      <c r="D52" s="13">
        <f t="shared" si="0"/>
        <v>0</v>
      </c>
      <c r="E52" s="13">
        <v>0</v>
      </c>
      <c r="F52" s="13">
        <v>0</v>
      </c>
      <c r="G52" s="13">
        <f t="shared" si="1"/>
        <v>0</v>
      </c>
      <c r="H52" s="22">
        <v>5900</v>
      </c>
    </row>
    <row r="53" spans="1:8" x14ac:dyDescent="0.25">
      <c r="A53" s="19" t="s">
        <v>62</v>
      </c>
      <c r="B53" s="23">
        <f>SUM(B54:B56)</f>
        <v>0</v>
      </c>
      <c r="C53" s="23">
        <f>SUM(C54:C56)</f>
        <v>0</v>
      </c>
      <c r="D53" s="23">
        <f t="shared" si="0"/>
        <v>0</v>
      </c>
      <c r="E53" s="23">
        <f>SUM(E54:E56)</f>
        <v>0</v>
      </c>
      <c r="F53" s="23">
        <f>SUM(F54:F56)</f>
        <v>0</v>
      </c>
      <c r="G53" s="23">
        <f t="shared" si="1"/>
        <v>0</v>
      </c>
      <c r="H53" s="24">
        <v>0</v>
      </c>
    </row>
    <row r="54" spans="1:8" x14ac:dyDescent="0.25">
      <c r="A54" s="21" t="s">
        <v>63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22">
        <v>6100</v>
      </c>
    </row>
    <row r="55" spans="1:8" x14ac:dyDescent="0.25">
      <c r="A55" s="21" t="s">
        <v>64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22">
        <v>6200</v>
      </c>
    </row>
    <row r="56" spans="1:8" x14ac:dyDescent="0.25">
      <c r="A56" s="21" t="s">
        <v>65</v>
      </c>
      <c r="B56" s="13">
        <v>0</v>
      </c>
      <c r="C56" s="13">
        <v>0</v>
      </c>
      <c r="D56" s="13">
        <f t="shared" si="0"/>
        <v>0</v>
      </c>
      <c r="E56" s="13">
        <v>0</v>
      </c>
      <c r="F56" s="13">
        <v>0</v>
      </c>
      <c r="G56" s="13">
        <f t="shared" si="1"/>
        <v>0</v>
      </c>
      <c r="H56" s="22">
        <v>6300</v>
      </c>
    </row>
    <row r="57" spans="1:8" x14ac:dyDescent="0.25">
      <c r="A57" s="19" t="s">
        <v>66</v>
      </c>
      <c r="B57" s="23">
        <f>SUM(B58:B64)</f>
        <v>0</v>
      </c>
      <c r="C57" s="23">
        <f>SUM(C58:C64)</f>
        <v>0</v>
      </c>
      <c r="D57" s="23">
        <f t="shared" si="0"/>
        <v>0</v>
      </c>
      <c r="E57" s="23">
        <f>SUM(E58:E64)</f>
        <v>0</v>
      </c>
      <c r="F57" s="23">
        <f>SUM(F58:F64)</f>
        <v>0</v>
      </c>
      <c r="G57" s="23">
        <f t="shared" si="1"/>
        <v>0</v>
      </c>
      <c r="H57" s="24">
        <v>0</v>
      </c>
    </row>
    <row r="58" spans="1:8" x14ac:dyDescent="0.25">
      <c r="A58" s="21" t="s">
        <v>67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22">
        <v>7100</v>
      </c>
    </row>
    <row r="59" spans="1:8" x14ac:dyDescent="0.25">
      <c r="A59" s="21" t="s">
        <v>68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22">
        <v>7200</v>
      </c>
    </row>
    <row r="60" spans="1:8" x14ac:dyDescent="0.25">
      <c r="A60" s="21" t="s">
        <v>69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22">
        <v>7300</v>
      </c>
    </row>
    <row r="61" spans="1:8" x14ac:dyDescent="0.25">
      <c r="A61" s="21" t="s">
        <v>70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22">
        <v>7400</v>
      </c>
    </row>
    <row r="62" spans="1:8" x14ac:dyDescent="0.25">
      <c r="A62" s="21" t="s">
        <v>71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22">
        <v>7500</v>
      </c>
    </row>
    <row r="63" spans="1:8" x14ac:dyDescent="0.25">
      <c r="A63" s="21" t="s">
        <v>72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22">
        <v>7600</v>
      </c>
    </row>
    <row r="64" spans="1:8" x14ac:dyDescent="0.25">
      <c r="A64" s="21" t="s">
        <v>73</v>
      </c>
      <c r="B64" s="13">
        <v>0</v>
      </c>
      <c r="C64" s="13">
        <v>0</v>
      </c>
      <c r="D64" s="13">
        <f t="shared" si="0"/>
        <v>0</v>
      </c>
      <c r="E64" s="13">
        <v>0</v>
      </c>
      <c r="F64" s="13">
        <v>0</v>
      </c>
      <c r="G64" s="13">
        <f t="shared" si="1"/>
        <v>0</v>
      </c>
      <c r="H64" s="22">
        <v>7900</v>
      </c>
    </row>
    <row r="65" spans="1:8" x14ac:dyDescent="0.25">
      <c r="A65" s="19" t="s">
        <v>74</v>
      </c>
      <c r="B65" s="23">
        <f>SUM(B66:B68)</f>
        <v>0</v>
      </c>
      <c r="C65" s="23">
        <f>SUM(C66:C68)</f>
        <v>0</v>
      </c>
      <c r="D65" s="23">
        <f t="shared" si="0"/>
        <v>0</v>
      </c>
      <c r="E65" s="23">
        <f>SUM(E66:E68)</f>
        <v>0</v>
      </c>
      <c r="F65" s="23">
        <f>SUM(F66:F68)</f>
        <v>0</v>
      </c>
      <c r="G65" s="23">
        <f t="shared" si="1"/>
        <v>0</v>
      </c>
      <c r="H65" s="24">
        <v>0</v>
      </c>
    </row>
    <row r="66" spans="1:8" x14ac:dyDescent="0.25">
      <c r="A66" s="21" t="s">
        <v>13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22">
        <v>8100</v>
      </c>
    </row>
    <row r="67" spans="1:8" x14ac:dyDescent="0.25">
      <c r="A67" s="21" t="s">
        <v>75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22">
        <v>8300</v>
      </c>
    </row>
    <row r="68" spans="1:8" x14ac:dyDescent="0.25">
      <c r="A68" s="21" t="s">
        <v>76</v>
      </c>
      <c r="B68" s="13">
        <v>0</v>
      </c>
      <c r="C68" s="13">
        <v>0</v>
      </c>
      <c r="D68" s="13">
        <f t="shared" si="0"/>
        <v>0</v>
      </c>
      <c r="E68" s="13">
        <v>0</v>
      </c>
      <c r="F68" s="13">
        <v>0</v>
      </c>
      <c r="G68" s="13">
        <f t="shared" si="1"/>
        <v>0</v>
      </c>
      <c r="H68" s="22">
        <v>8500</v>
      </c>
    </row>
    <row r="69" spans="1:8" x14ac:dyDescent="0.25">
      <c r="A69" s="19" t="s">
        <v>77</v>
      </c>
      <c r="B69" s="23">
        <f>SUM(B70:B76)</f>
        <v>0</v>
      </c>
      <c r="C69" s="23">
        <f>SUM(C70:C76)</f>
        <v>0</v>
      </c>
      <c r="D69" s="23">
        <f t="shared" si="0"/>
        <v>0</v>
      </c>
      <c r="E69" s="23">
        <f>SUM(E70:E76)</f>
        <v>0</v>
      </c>
      <c r="F69" s="23">
        <f>SUM(F70:F76)</f>
        <v>0</v>
      </c>
      <c r="G69" s="23">
        <f t="shared" si="1"/>
        <v>0</v>
      </c>
      <c r="H69" s="24">
        <v>0</v>
      </c>
    </row>
    <row r="70" spans="1:8" x14ac:dyDescent="0.25">
      <c r="A70" s="21" t="s">
        <v>78</v>
      </c>
      <c r="B70" s="13">
        <v>0</v>
      </c>
      <c r="C70" s="13">
        <v>0</v>
      </c>
      <c r="D70" s="13">
        <f t="shared" ref="D70:D76" si="2">B70+C70</f>
        <v>0</v>
      </c>
      <c r="E70" s="13">
        <v>0</v>
      </c>
      <c r="F70" s="13">
        <v>0</v>
      </c>
      <c r="G70" s="13">
        <f t="shared" ref="G70:G76" si="3">D70-E70</f>
        <v>0</v>
      </c>
      <c r="H70" s="22">
        <v>9100</v>
      </c>
    </row>
    <row r="71" spans="1:8" x14ac:dyDescent="0.25">
      <c r="A71" s="21" t="s">
        <v>79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22">
        <v>9200</v>
      </c>
    </row>
    <row r="72" spans="1:8" x14ac:dyDescent="0.25">
      <c r="A72" s="21" t="s">
        <v>80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22">
        <v>9300</v>
      </c>
    </row>
    <row r="73" spans="1:8" x14ac:dyDescent="0.25">
      <c r="A73" s="21" t="s">
        <v>81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22">
        <v>9400</v>
      </c>
    </row>
    <row r="74" spans="1:8" x14ac:dyDescent="0.25">
      <c r="A74" s="21" t="s">
        <v>82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22">
        <v>9500</v>
      </c>
    </row>
    <row r="75" spans="1:8" x14ac:dyDescent="0.25">
      <c r="A75" s="21" t="s">
        <v>83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22">
        <v>9600</v>
      </c>
    </row>
    <row r="76" spans="1:8" x14ac:dyDescent="0.25">
      <c r="A76" s="26" t="s">
        <v>84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22">
        <v>9900</v>
      </c>
    </row>
    <row r="77" spans="1:8" x14ac:dyDescent="0.25">
      <c r="A77" s="17" t="s">
        <v>10</v>
      </c>
      <c r="B77" s="18">
        <f t="shared" ref="B77:G77" si="4">SUM(B5+B13+B23+B33+B43+B53+B57+B65+B69)</f>
        <v>24357462.379999999</v>
      </c>
      <c r="C77" s="18">
        <f t="shared" si="4"/>
        <v>25475186.34</v>
      </c>
      <c r="D77" s="18">
        <f t="shared" si="4"/>
        <v>49832648.719999999</v>
      </c>
      <c r="E77" s="18">
        <f t="shared" si="4"/>
        <v>17776694.049999997</v>
      </c>
      <c r="F77" s="18">
        <f t="shared" si="4"/>
        <v>16613680.179999998</v>
      </c>
      <c r="G77" s="18">
        <f t="shared" si="4"/>
        <v>32055954.670000006</v>
      </c>
    </row>
    <row r="78" spans="1:8" ht="6" customHeight="1" x14ac:dyDescent="0.25"/>
    <row r="79" spans="1:8" x14ac:dyDescent="0.25">
      <c r="A79" s="1" t="s">
        <v>11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2024-08-08T17:22:26Z</dcterms:created>
  <dcterms:modified xsi:type="dcterms:W3CDTF">2024-08-08T17:26:18Z</dcterms:modified>
</cp:coreProperties>
</file>