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DIGITAL\"/>
    </mc:Choice>
  </mc:AlternateContent>
  <bookViews>
    <workbookView xWindow="0" yWindow="0" windowWidth="28800" windowHeight="13725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C37" i="1" l="1"/>
  <c r="D37" i="1"/>
  <c r="E37" i="1"/>
  <c r="F37" i="1"/>
  <c r="G37" i="1"/>
  <c r="B37" i="1"/>
  <c r="G35" i="1"/>
  <c r="D35" i="1"/>
  <c r="D34" i="1"/>
  <c r="G34" i="1" s="1"/>
  <c r="D33" i="1"/>
  <c r="G33" i="1" s="1"/>
  <c r="D32" i="1"/>
  <c r="D31" i="1" s="1"/>
  <c r="F31" i="1"/>
  <c r="E31" i="1"/>
  <c r="C31" i="1"/>
  <c r="B31" i="1"/>
  <c r="D30" i="1"/>
  <c r="G30" i="1" s="1"/>
  <c r="D29" i="1"/>
  <c r="G29" i="1" s="1"/>
  <c r="G28" i="1"/>
  <c r="D28" i="1"/>
  <c r="D27" i="1"/>
  <c r="D26" i="1" s="1"/>
  <c r="F26" i="1"/>
  <c r="E26" i="1"/>
  <c r="C26" i="1"/>
  <c r="B26" i="1"/>
  <c r="D25" i="1"/>
  <c r="G25" i="1" s="1"/>
  <c r="D24" i="1"/>
  <c r="G24" i="1" s="1"/>
  <c r="G23" i="1" s="1"/>
  <c r="F23" i="1"/>
  <c r="E23" i="1"/>
  <c r="C23" i="1"/>
  <c r="B23" i="1"/>
  <c r="D22" i="1"/>
  <c r="G22" i="1" s="1"/>
  <c r="D21" i="1"/>
  <c r="G21" i="1" s="1"/>
  <c r="G20" i="1"/>
  <c r="D20" i="1"/>
  <c r="F19" i="1"/>
  <c r="E19" i="1"/>
  <c r="D19" i="1"/>
  <c r="C19" i="1"/>
  <c r="B19" i="1"/>
  <c r="G18" i="1"/>
  <c r="D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D10" i="1" s="1"/>
  <c r="F10" i="1"/>
  <c r="E10" i="1"/>
  <c r="C10" i="1"/>
  <c r="B10" i="1"/>
  <c r="D9" i="1"/>
  <c r="D7" i="1" s="1"/>
  <c r="G8" i="1"/>
  <c r="D8" i="1"/>
  <c r="F7" i="1"/>
  <c r="E7" i="1"/>
  <c r="C7" i="1"/>
  <c r="B7" i="1"/>
  <c r="G32" i="1" l="1"/>
  <c r="G31" i="1" s="1"/>
  <c r="G19" i="1"/>
  <c r="G27" i="1"/>
  <c r="G26" i="1" s="1"/>
  <c r="D23" i="1"/>
  <c r="G9" i="1"/>
  <c r="G7" i="1" s="1"/>
  <c r="G11" i="1"/>
  <c r="G10" i="1" s="1"/>
</calcChain>
</file>

<file path=xl/sharedStrings.xml><?xml version="1.0" encoding="utf-8"?>
<sst xmlns="http://schemas.openxmlformats.org/spreadsheetml/2006/main" count="47" uniqueCount="47">
  <si>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</si>
  <si>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</si>
  <si>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</si>
  <si>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</si>
  <si>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</si>
  <si>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</si>
  <si>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</si>
  <si>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</si>
  <si>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</si>
  <si>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</si>
  <si>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</si>
  <si>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</si>
  <si>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</si>
  <si>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</si>
  <si>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</si>
  <si>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</si>
  <si>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</si>
  <si>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</si>
  <si>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</si>
  <si>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</si>
  <si>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</si>
  <si>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</si>
  <si>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</si>
  <si>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</si>
  <si>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</si>
  <si>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</si>
  <si>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</si>
  <si>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</si>
  <si>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</si>
  <si>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</si>
  <si>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</si>
  <si>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</si>
  <si>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</si>
  <si>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</si>
  <si>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</si>
  <si>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</si>
  <si>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</si>
  <si>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</si>
  <si>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</si>
  <si>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</si>
  <si>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</si>
  <si>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INSTITUTO TECNOLOGICO SUPERIOR DE SALVATIERRA
Gasto por Categoría Programática
Del 1 de Enero al 31 de Marzo de 2024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</si>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</sst>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5" xfId="9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7" fillId="0" borderId="6" xfId="9" applyFont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/>
    <xf numFmtId="0" fontId="8" fillId="0" borderId="0" xfId="8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Fill="1" applyBorder="1" applyAlignment="1" applyProtection="1">
      <alignment horizontal="left" vertical="top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2" fillId="0" borderId="1" xfId="9" applyFont="1" applyBorder="1"/>
    <xf numFmtId="0" fontId="2" fillId="0" borderId="1" xfId="8" applyFont="1" applyBorder="1" applyAlignment="1" applyProtection="1">
      <alignment horizontal="left" vertical="top" indent="1"/>
      <protection hidden="1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/>
    </xf>
    <xf numFmtId="0" fontId="7" fillId="0" borderId="10" xfId="0" applyFont="1" applyBorder="1" applyAlignment="1" applyProtection="1">
      <alignment horizontal="left" inden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zoomScaleSheetLayoutView="90" workbookViewId="0">
      <selection activeCell="C20" sqref="C2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9" t="s">
        <v>41</v>
      </c>
      <c r="B1" s="30"/>
      <c r="C1" s="30"/>
      <c r="D1" s="30"/>
      <c r="E1" s="30"/>
      <c r="F1" s="30"/>
      <c r="G1" s="31"/>
    </row>
    <row r="2" spans="1:7" ht="14.45" customHeight="1" x14ac:dyDescent="0.2">
      <c r="A2" s="18"/>
      <c r="B2" s="29" t="s">
        <v>0</v>
      </c>
      <c r="C2" s="30"/>
      <c r="D2" s="30"/>
      <c r="E2" s="30"/>
      <c r="F2" s="31"/>
      <c r="G2" s="27" t="s">
        <v>7</v>
      </c>
    </row>
    <row r="3" spans="1:7" ht="22.5" x14ac:dyDescent="0.2">
      <c r="A3" s="19" t="s">
        <v>1</v>
      </c>
      <c r="B3" s="7" t="s">
        <v>2</v>
      </c>
      <c r="C3" s="4" t="s">
        <v>3</v>
      </c>
      <c r="D3" s="4" t="s">
        <v>4</v>
      </c>
      <c r="E3" s="4" t="s">
        <v>5</v>
      </c>
      <c r="F3" s="8" t="s">
        <v>6</v>
      </c>
      <c r="G3" s="28"/>
    </row>
    <row r="4" spans="1:7" x14ac:dyDescent="0.2">
      <c r="A4" s="2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1"/>
      <c r="B5" s="6"/>
      <c r="C5" s="6"/>
      <c r="D5" s="6"/>
      <c r="E5" s="6"/>
      <c r="F5" s="6"/>
      <c r="G5" s="6"/>
    </row>
    <row r="6" spans="1:7" x14ac:dyDescent="0.2">
      <c r="A6" s="22" t="s">
        <v>10</v>
      </c>
      <c r="B6" s="32">
        <f t="shared" ref="B6" si="0">+B7+B10+B19+B23+B26+B31</f>
        <v>24357462.379999999</v>
      </c>
      <c r="C6" s="32">
        <f t="shared" ref="C6" si="1">+C7+C10+C19+C23+C26+C31</f>
        <v>25441628.319999997</v>
      </c>
      <c r="D6" s="32">
        <f t="shared" ref="D6" si="2">+D7+D10+D19+D23+D26+D31</f>
        <v>49799090.699999988</v>
      </c>
      <c r="E6" s="32">
        <f t="shared" ref="E6" si="3">+E7+E10+E19+E23+E26+E31</f>
        <v>8456762.9600000009</v>
      </c>
      <c r="F6" s="32">
        <f t="shared" ref="F6" si="4">+F7+F10+F19+F23+F26+F31</f>
        <v>8257755.9000000004</v>
      </c>
      <c r="G6" s="32">
        <f t="shared" ref="G6" si="5">+G7+G10+G19+G23+G26+G31</f>
        <v>41342327.739999995</v>
      </c>
    </row>
    <row r="7" spans="1:7" x14ac:dyDescent="0.2">
      <c r="A7" s="23" t="s">
        <v>11</v>
      </c>
      <c r="B7" s="9">
        <f>SUM(B8:B9)</f>
        <v>335513</v>
      </c>
      <c r="C7" s="9">
        <f>SUM(C8:C9)</f>
        <v>336005</v>
      </c>
      <c r="D7" s="9">
        <f t="shared" ref="D7:G7" si="6">SUM(D8:D9)</f>
        <v>671518</v>
      </c>
      <c r="E7" s="9">
        <f t="shared" si="6"/>
        <v>31200</v>
      </c>
      <c r="F7" s="9">
        <f t="shared" si="6"/>
        <v>31200</v>
      </c>
      <c r="G7" s="9">
        <f t="shared" si="6"/>
        <v>640318</v>
      </c>
    </row>
    <row r="8" spans="1:7" x14ac:dyDescent="0.2">
      <c r="A8" s="24" t="s">
        <v>12</v>
      </c>
      <c r="B8" s="10">
        <v>335513</v>
      </c>
      <c r="C8" s="10">
        <v>336005</v>
      </c>
      <c r="D8" s="10">
        <f>B8+C8</f>
        <v>671518</v>
      </c>
      <c r="E8" s="10">
        <v>31200</v>
      </c>
      <c r="F8" s="10">
        <v>31200</v>
      </c>
      <c r="G8" s="10">
        <f>D8-E8</f>
        <v>640318</v>
      </c>
    </row>
    <row r="9" spans="1:7" x14ac:dyDescent="0.2">
      <c r="A9" s="24" t="s">
        <v>13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23" t="s">
        <v>14</v>
      </c>
      <c r="B10" s="9">
        <f>SUM(B11:B18)</f>
        <v>19291976.219999999</v>
      </c>
      <c r="C10" s="9">
        <f>SUM(C11:C18)</f>
        <v>20821293.459999997</v>
      </c>
      <c r="D10" s="9">
        <f t="shared" ref="D10:G10" si="7">SUM(D11:D18)</f>
        <v>40113269.679999992</v>
      </c>
      <c r="E10" s="9">
        <f t="shared" si="7"/>
        <v>6731695.9400000004</v>
      </c>
      <c r="F10" s="9">
        <f t="shared" si="7"/>
        <v>6558726.3700000001</v>
      </c>
      <c r="G10" s="9">
        <f t="shared" si="7"/>
        <v>33381573.739999995</v>
      </c>
    </row>
    <row r="11" spans="1:7" x14ac:dyDescent="0.2">
      <c r="A11" s="24" t="s">
        <v>15</v>
      </c>
      <c r="B11" s="10">
        <v>17765475</v>
      </c>
      <c r="C11" s="10">
        <v>19354796.239999998</v>
      </c>
      <c r="D11" s="10">
        <f t="shared" ref="D11:D18" si="8">B11+C11</f>
        <v>37120271.239999995</v>
      </c>
      <c r="E11" s="10">
        <v>5959093.9400000004</v>
      </c>
      <c r="F11" s="10">
        <v>5800920.3600000003</v>
      </c>
      <c r="G11" s="10">
        <f t="shared" ref="G11:G18" si="9">D11-E11</f>
        <v>31161177.299999993</v>
      </c>
    </row>
    <row r="12" spans="1:7" x14ac:dyDescent="0.2">
      <c r="A12" s="24" t="s">
        <v>16</v>
      </c>
      <c r="B12" s="10">
        <v>0</v>
      </c>
      <c r="C12" s="10">
        <v>0</v>
      </c>
      <c r="D12" s="10">
        <f t="shared" si="8"/>
        <v>0</v>
      </c>
      <c r="E12" s="10">
        <v>0</v>
      </c>
      <c r="F12" s="10">
        <v>0</v>
      </c>
      <c r="G12" s="10">
        <f t="shared" si="9"/>
        <v>0</v>
      </c>
    </row>
    <row r="13" spans="1:7" x14ac:dyDescent="0.2">
      <c r="A13" s="24" t="s">
        <v>17</v>
      </c>
      <c r="B13" s="10">
        <v>1526501.22</v>
      </c>
      <c r="C13" s="10">
        <v>1466497.22</v>
      </c>
      <c r="D13" s="10">
        <f t="shared" si="8"/>
        <v>2992998.44</v>
      </c>
      <c r="E13" s="10">
        <v>772602</v>
      </c>
      <c r="F13" s="10">
        <v>757806.01</v>
      </c>
      <c r="G13" s="10">
        <f t="shared" si="9"/>
        <v>2220396.44</v>
      </c>
    </row>
    <row r="14" spans="1:7" x14ac:dyDescent="0.2">
      <c r="A14" s="24" t="s">
        <v>18</v>
      </c>
      <c r="B14" s="10">
        <v>0</v>
      </c>
      <c r="C14" s="10">
        <v>0</v>
      </c>
      <c r="D14" s="10">
        <f t="shared" si="8"/>
        <v>0</v>
      </c>
      <c r="E14" s="10">
        <v>0</v>
      </c>
      <c r="F14" s="10">
        <v>0</v>
      </c>
      <c r="G14" s="10">
        <f t="shared" si="9"/>
        <v>0</v>
      </c>
    </row>
    <row r="15" spans="1:7" x14ac:dyDescent="0.2">
      <c r="A15" s="24" t="s">
        <v>19</v>
      </c>
      <c r="B15" s="10">
        <v>0</v>
      </c>
      <c r="C15" s="10">
        <v>0</v>
      </c>
      <c r="D15" s="10">
        <f t="shared" si="8"/>
        <v>0</v>
      </c>
      <c r="E15" s="10">
        <v>0</v>
      </c>
      <c r="F15" s="10">
        <v>0</v>
      </c>
      <c r="G15" s="10">
        <f t="shared" si="9"/>
        <v>0</v>
      </c>
    </row>
    <row r="16" spans="1:7" x14ac:dyDescent="0.2">
      <c r="A16" s="24" t="s">
        <v>20</v>
      </c>
      <c r="B16" s="10">
        <v>0</v>
      </c>
      <c r="C16" s="10">
        <v>0</v>
      </c>
      <c r="D16" s="10">
        <f t="shared" si="8"/>
        <v>0</v>
      </c>
      <c r="E16" s="10">
        <v>0</v>
      </c>
      <c r="F16" s="10">
        <v>0</v>
      </c>
      <c r="G16" s="10">
        <f t="shared" si="9"/>
        <v>0</v>
      </c>
    </row>
    <row r="17" spans="1:7" x14ac:dyDescent="0.2">
      <c r="A17" s="24" t="s">
        <v>21</v>
      </c>
      <c r="B17" s="10">
        <v>0</v>
      </c>
      <c r="C17" s="10">
        <v>0</v>
      </c>
      <c r="D17" s="10">
        <f t="shared" si="8"/>
        <v>0</v>
      </c>
      <c r="E17" s="10">
        <v>0</v>
      </c>
      <c r="F17" s="10">
        <v>0</v>
      </c>
      <c r="G17" s="10">
        <f t="shared" si="9"/>
        <v>0</v>
      </c>
    </row>
    <row r="18" spans="1:7" x14ac:dyDescent="0.2">
      <c r="A18" s="24" t="s">
        <v>22</v>
      </c>
      <c r="B18" s="10">
        <v>0</v>
      </c>
      <c r="C18" s="10">
        <v>0</v>
      </c>
      <c r="D18" s="10">
        <f t="shared" si="8"/>
        <v>0</v>
      </c>
      <c r="E18" s="10">
        <v>0</v>
      </c>
      <c r="F18" s="10">
        <v>0</v>
      </c>
      <c r="G18" s="10">
        <f t="shared" si="9"/>
        <v>0</v>
      </c>
    </row>
    <row r="19" spans="1:7" x14ac:dyDescent="0.2">
      <c r="A19" s="23" t="s">
        <v>23</v>
      </c>
      <c r="B19" s="9">
        <f>SUM(B20:B22)</f>
        <v>4729973.16</v>
      </c>
      <c r="C19" s="9">
        <f>SUM(C20:C22)</f>
        <v>4284329.8600000003</v>
      </c>
      <c r="D19" s="9">
        <f t="shared" ref="D19:G19" si="10">SUM(D20:D22)</f>
        <v>9014303.0199999996</v>
      </c>
      <c r="E19" s="9">
        <f t="shared" si="10"/>
        <v>1693867.02</v>
      </c>
      <c r="F19" s="9">
        <f t="shared" si="10"/>
        <v>1667829.53</v>
      </c>
      <c r="G19" s="9">
        <f t="shared" si="10"/>
        <v>7320436</v>
      </c>
    </row>
    <row r="20" spans="1:7" x14ac:dyDescent="0.2">
      <c r="A20" s="24" t="s">
        <v>24</v>
      </c>
      <c r="B20" s="10">
        <v>4729973.16</v>
      </c>
      <c r="C20" s="10">
        <v>4284329.8600000003</v>
      </c>
      <c r="D20" s="10">
        <f t="shared" ref="D20:D22" si="11">B20+C20</f>
        <v>9014303.0199999996</v>
      </c>
      <c r="E20" s="10">
        <v>1693867.02</v>
      </c>
      <c r="F20" s="10">
        <v>1667829.53</v>
      </c>
      <c r="G20" s="10">
        <f t="shared" ref="G20:G22" si="12">D20-E20</f>
        <v>7320436</v>
      </c>
    </row>
    <row r="21" spans="1:7" x14ac:dyDescent="0.2">
      <c r="A21" s="24" t="s">
        <v>25</v>
      </c>
      <c r="B21" s="10">
        <v>0</v>
      </c>
      <c r="C21" s="10">
        <v>0</v>
      </c>
      <c r="D21" s="10">
        <f t="shared" si="11"/>
        <v>0</v>
      </c>
      <c r="E21" s="10">
        <v>0</v>
      </c>
      <c r="F21" s="10">
        <v>0</v>
      </c>
      <c r="G21" s="10">
        <f t="shared" si="12"/>
        <v>0</v>
      </c>
    </row>
    <row r="22" spans="1:7" x14ac:dyDescent="0.2">
      <c r="A22" s="24" t="s">
        <v>26</v>
      </c>
      <c r="B22" s="10">
        <v>0</v>
      </c>
      <c r="C22" s="10">
        <v>0</v>
      </c>
      <c r="D22" s="10">
        <f t="shared" si="11"/>
        <v>0</v>
      </c>
      <c r="E22" s="10">
        <v>0</v>
      </c>
      <c r="F22" s="10">
        <v>0</v>
      </c>
      <c r="G22" s="10">
        <f t="shared" si="12"/>
        <v>0</v>
      </c>
    </row>
    <row r="23" spans="1:7" x14ac:dyDescent="0.2">
      <c r="A23" s="23" t="s">
        <v>27</v>
      </c>
      <c r="B23" s="9">
        <f>SUM(B24:B25)</f>
        <v>0</v>
      </c>
      <c r="C23" s="9">
        <f>SUM(C24:C25)</f>
        <v>0</v>
      </c>
      <c r="D23" s="9">
        <f t="shared" ref="D23:G23" si="13">SUM(D24:D25)</f>
        <v>0</v>
      </c>
      <c r="E23" s="9">
        <f t="shared" si="13"/>
        <v>0</v>
      </c>
      <c r="F23" s="9">
        <f t="shared" si="13"/>
        <v>0</v>
      </c>
      <c r="G23" s="9">
        <f t="shared" si="13"/>
        <v>0</v>
      </c>
    </row>
    <row r="24" spans="1:7" x14ac:dyDescent="0.2">
      <c r="A24" s="24" t="s">
        <v>28</v>
      </c>
      <c r="B24" s="10">
        <v>0</v>
      </c>
      <c r="C24" s="10">
        <v>0</v>
      </c>
      <c r="D24" s="10">
        <f t="shared" ref="D24:D25" si="14">B24+C24</f>
        <v>0</v>
      </c>
      <c r="E24" s="10">
        <v>0</v>
      </c>
      <c r="F24" s="10">
        <v>0</v>
      </c>
      <c r="G24" s="10">
        <f t="shared" ref="G24:G25" si="15">D24-E24</f>
        <v>0</v>
      </c>
    </row>
    <row r="25" spans="1:7" x14ac:dyDescent="0.2">
      <c r="A25" s="24" t="s">
        <v>29</v>
      </c>
      <c r="B25" s="10">
        <v>0</v>
      </c>
      <c r="C25" s="10">
        <v>0</v>
      </c>
      <c r="D25" s="10">
        <f t="shared" si="14"/>
        <v>0</v>
      </c>
      <c r="E25" s="10">
        <v>0</v>
      </c>
      <c r="F25" s="10">
        <v>0</v>
      </c>
      <c r="G25" s="10">
        <f t="shared" si="15"/>
        <v>0</v>
      </c>
    </row>
    <row r="26" spans="1:7" x14ac:dyDescent="0.2">
      <c r="A26" s="23" t="s">
        <v>30</v>
      </c>
      <c r="B26" s="9">
        <f>SUM(B27:B30)</f>
        <v>0</v>
      </c>
      <c r="C26" s="9">
        <f>SUM(C27:C30)</f>
        <v>0</v>
      </c>
      <c r="D26" s="9">
        <f t="shared" ref="D26:G26" si="16">SUM(D27:D30)</f>
        <v>0</v>
      </c>
      <c r="E26" s="9">
        <f t="shared" si="16"/>
        <v>0</v>
      </c>
      <c r="F26" s="9">
        <f t="shared" si="16"/>
        <v>0</v>
      </c>
      <c r="G26" s="9">
        <f t="shared" si="16"/>
        <v>0</v>
      </c>
    </row>
    <row r="27" spans="1:7" x14ac:dyDescent="0.2">
      <c r="A27" s="24" t="s">
        <v>31</v>
      </c>
      <c r="B27" s="10">
        <v>0</v>
      </c>
      <c r="C27" s="10">
        <v>0</v>
      </c>
      <c r="D27" s="10">
        <f t="shared" ref="D27:D30" si="17">B27+C27</f>
        <v>0</v>
      </c>
      <c r="E27" s="10">
        <v>0</v>
      </c>
      <c r="F27" s="10">
        <v>0</v>
      </c>
      <c r="G27" s="10">
        <f t="shared" ref="G27:G30" si="18">D27-E27</f>
        <v>0</v>
      </c>
    </row>
    <row r="28" spans="1:7" x14ac:dyDescent="0.2">
      <c r="A28" s="24" t="s">
        <v>32</v>
      </c>
      <c r="B28" s="10">
        <v>0</v>
      </c>
      <c r="C28" s="10">
        <v>0</v>
      </c>
      <c r="D28" s="10">
        <f t="shared" si="17"/>
        <v>0</v>
      </c>
      <c r="E28" s="10">
        <v>0</v>
      </c>
      <c r="F28" s="10">
        <v>0</v>
      </c>
      <c r="G28" s="10">
        <f t="shared" si="18"/>
        <v>0</v>
      </c>
    </row>
    <row r="29" spans="1:7" x14ac:dyDescent="0.2">
      <c r="A29" s="24" t="s">
        <v>33</v>
      </c>
      <c r="B29" s="10">
        <v>0</v>
      </c>
      <c r="C29" s="10">
        <v>0</v>
      </c>
      <c r="D29" s="10">
        <f t="shared" si="17"/>
        <v>0</v>
      </c>
      <c r="E29" s="10">
        <v>0</v>
      </c>
      <c r="F29" s="10">
        <v>0</v>
      </c>
      <c r="G29" s="10">
        <f t="shared" si="18"/>
        <v>0</v>
      </c>
    </row>
    <row r="30" spans="1:7" x14ac:dyDescent="0.2">
      <c r="A30" s="24" t="s">
        <v>34</v>
      </c>
      <c r="B30" s="10">
        <v>0</v>
      </c>
      <c r="C30" s="10">
        <v>0</v>
      </c>
      <c r="D30" s="10">
        <f t="shared" si="17"/>
        <v>0</v>
      </c>
      <c r="E30" s="10">
        <v>0</v>
      </c>
      <c r="F30" s="10">
        <v>0</v>
      </c>
      <c r="G30" s="10">
        <f t="shared" si="18"/>
        <v>0</v>
      </c>
    </row>
    <row r="31" spans="1:7" x14ac:dyDescent="0.2">
      <c r="A31" s="23" t="s">
        <v>35</v>
      </c>
      <c r="B31" s="9">
        <f>SUM(B32)</f>
        <v>0</v>
      </c>
      <c r="C31" s="9">
        <f t="shared" ref="C31:G31" si="19">SUM(C32)</f>
        <v>0</v>
      </c>
      <c r="D31" s="9">
        <f t="shared" si="19"/>
        <v>0</v>
      </c>
      <c r="E31" s="9">
        <f t="shared" si="19"/>
        <v>0</v>
      </c>
      <c r="F31" s="9">
        <f t="shared" si="19"/>
        <v>0</v>
      </c>
      <c r="G31" s="9">
        <f t="shared" si="19"/>
        <v>0</v>
      </c>
    </row>
    <row r="32" spans="1:7" x14ac:dyDescent="0.2">
      <c r="A32" s="24" t="s">
        <v>36</v>
      </c>
      <c r="B32" s="10">
        <v>0</v>
      </c>
      <c r="C32" s="10">
        <v>0</v>
      </c>
      <c r="D32" s="10">
        <f t="shared" ref="D32:D35" si="20">B32+C32</f>
        <v>0</v>
      </c>
      <c r="E32" s="10">
        <v>0</v>
      </c>
      <c r="F32" s="10">
        <v>0</v>
      </c>
      <c r="G32" s="10">
        <f t="shared" ref="G32:G35" si="21">D32-E32</f>
        <v>0</v>
      </c>
    </row>
    <row r="33" spans="1:7" x14ac:dyDescent="0.2">
      <c r="A33" s="5" t="s">
        <v>37</v>
      </c>
      <c r="B33" s="10">
        <v>0</v>
      </c>
      <c r="C33" s="10">
        <v>0</v>
      </c>
      <c r="D33" s="10">
        <f t="shared" si="20"/>
        <v>0</v>
      </c>
      <c r="E33" s="10">
        <v>0</v>
      </c>
      <c r="F33" s="10">
        <v>0</v>
      </c>
      <c r="G33" s="10">
        <f t="shared" si="21"/>
        <v>0</v>
      </c>
    </row>
    <row r="34" spans="1:7" x14ac:dyDescent="0.2">
      <c r="A34" s="5" t="s">
        <v>38</v>
      </c>
      <c r="B34" s="10">
        <v>0</v>
      </c>
      <c r="C34" s="10">
        <v>0</v>
      </c>
      <c r="D34" s="10">
        <f t="shared" si="20"/>
        <v>0</v>
      </c>
      <c r="E34" s="10">
        <v>0</v>
      </c>
      <c r="F34" s="10">
        <v>0</v>
      </c>
      <c r="G34" s="10">
        <f t="shared" si="21"/>
        <v>0</v>
      </c>
    </row>
    <row r="35" spans="1:7" x14ac:dyDescent="0.2">
      <c r="A35" s="5" t="s">
        <v>39</v>
      </c>
      <c r="B35" s="10">
        <v>0</v>
      </c>
      <c r="C35" s="10">
        <v>0</v>
      </c>
      <c r="D35" s="10">
        <f t="shared" si="20"/>
        <v>0</v>
      </c>
      <c r="E35" s="10">
        <v>0</v>
      </c>
      <c r="F35" s="10">
        <v>0</v>
      </c>
      <c r="G35" s="10">
        <f t="shared" si="21"/>
        <v>0</v>
      </c>
    </row>
    <row r="36" spans="1:7" x14ac:dyDescent="0.2">
      <c r="A36" s="25"/>
      <c r="B36" s="11"/>
      <c r="C36" s="11"/>
      <c r="D36" s="11"/>
      <c r="E36" s="11"/>
      <c r="F36" s="11"/>
      <c r="G36" s="11"/>
    </row>
    <row r="37" spans="1:7" x14ac:dyDescent="0.2">
      <c r="A37" s="26" t="s">
        <v>40</v>
      </c>
      <c r="B37" s="12">
        <f>SUM(B7+B10+B19+B23+B26+B31+B33+B34+B35)</f>
        <v>24357462.379999999</v>
      </c>
      <c r="C37" s="12">
        <f t="shared" ref="C37:G37" si="22">SUM(C7+C10+C19+C23+C26+C31+C33+C34+C35)</f>
        <v>25441628.319999997</v>
      </c>
      <c r="D37" s="12">
        <f t="shared" si="22"/>
        <v>49799090.699999988</v>
      </c>
      <c r="E37" s="12">
        <f t="shared" si="22"/>
        <v>8456762.9600000009</v>
      </c>
      <c r="F37" s="12">
        <f t="shared" si="22"/>
        <v>8257755.9000000004</v>
      </c>
      <c r="G37" s="12">
        <f t="shared" si="22"/>
        <v>41342327.739999995</v>
      </c>
    </row>
    <row r="39" spans="1:7" x14ac:dyDescent="0.2">
      <c r="A39" s="13" t="s">
        <v>42</v>
      </c>
    </row>
    <row r="44" spans="1:7" x14ac:dyDescent="0.2">
      <c r="A44" s="14" t="s">
        <v>43</v>
      </c>
      <c r="B44" s="15"/>
      <c r="E44" s="15" t="s">
        <v>44</v>
      </c>
    </row>
    <row r="45" spans="1:7" x14ac:dyDescent="0.2">
      <c r="A45" s="16" t="s">
        <v>45</v>
      </c>
      <c r="B45" s="17"/>
      <c r="E45" s="17" t="s">
        <v>46</v>
      </c>
    </row>
  </sheetData>
  <sheetProtection formatCells="0" formatColumns="0" formatRows="0" autoFilter="0"/>
  <protectedRanges>
    <protectedRange sqref="A38:G38 B39:G39 A40:G65523" name="Rango1"/>
    <protectedRange sqref="B31:G31 B7:G7 A11:G18 B10:G10 A20:G22 B19:G19 A24:G25 B23:G23 A27:G30 B26:G26 A32:G32 A8:G9 A36:G36 B33:G35" name="Rango1_3"/>
    <protectedRange sqref="B4:G6" name="Rango1_2_2"/>
    <protectedRange sqref="A37:G37" name="Rango1_1_2"/>
    <protectedRange sqref="A39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6aa8a68a-ab09-4ac8-a697-fdce915bc567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cp:lastPrinted>2024-04-22T16:44:19Z</cp:lastPrinted>
  <dcterms:created xsi:type="dcterms:W3CDTF">2012-12-11T21:13:37Z</dcterms:created>
  <dcterms:modified xsi:type="dcterms:W3CDTF">2024-04-25T22:16:44Z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