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INF FINANCIERA\CUENTA PUBLICA\3ER TRIMESTRE\DIGITALES\"/>
    </mc:Choice>
  </mc:AlternateContent>
  <bookViews>
    <workbookView xWindow="0" yWindow="0" windowWidth="28800" windowHeight="12435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  <c r="F42" i="4"/>
  <c r="F46" i="4" s="1"/>
  <c r="E42" i="4"/>
  <c r="E46" i="4" s="1"/>
  <c r="F35" i="4"/>
  <c r="E35" i="4"/>
  <c r="F30" i="4"/>
  <c r="E30" i="4"/>
  <c r="F24" i="4"/>
  <c r="E24" i="4"/>
  <c r="E26" i="4" s="1"/>
  <c r="F14" i="4"/>
  <c r="F26" i="4" s="1"/>
  <c r="E14" i="4"/>
  <c r="C26" i="4"/>
  <c r="B26" i="4"/>
  <c r="C13" i="4"/>
  <c r="C28" i="4" s="1"/>
  <c r="B13" i="4"/>
  <c r="B28" i="4" s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<sst xmlns="http://schemas.openxmlformats.org/spreadsheetml/2006/main" count="62" uniqueCount="61">
  <si>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</si>
  <si>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</si>
  <si>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</si>
  <si>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</si>
  <si>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</si>
  <si>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</si>
  <si>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</si>
  <si>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</si>
  <si>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</si>
  <si>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</si>
  <si>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</si>
  <si>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</si>
  <si>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</si>
  <si>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</si>
  <si>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</si>
  <si>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</si>
  <si>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</si>
  <si>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</si>
  <si>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</si>
  <si>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</si>
  <si>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</si>
  <si>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</si>
  <si>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</si>
  <si>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</si>
  <si>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</si>
  <si>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</si>
  <si>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</si>
  <si>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</si>
  <si>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</si>
  <si>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</si>
  <si>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</si>
  <si>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</si>
  <si>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</si>
  <si>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</si>
  <si>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</si>
  <si>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</si>
  <si>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</si>
  <si>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</si>
  <si>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</si>
  <si>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</si>
  <si>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</si>
  <si>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</si>
  <si>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</si>
  <si>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</si>
  <si>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</si>
  <si>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</si>
  <si>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</si>
  <si>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</si>
  <si>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</si>
  <si>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</si>
  <si>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</si>
  <si>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</si>
  <si>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</si>
  <si>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</si>
  <si>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</si>
  <si>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</si>
  <si>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</si>
  <si>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</si>
  <si>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</si>
  <si>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</si>
  <si>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TECNOLOGICO SUPERIOR DE SALVATIERRA
Estado de Situación Financiera
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</si>
</sst>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" zoomScaleNormal="100" zoomScaleSheetLayoutView="100" workbookViewId="0">
      <selection activeCell="D69" sqref="D6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4" t="s">
        <v>60</v>
      </c>
      <c r="B1" s="25"/>
      <c r="C1" s="25"/>
      <c r="D1" s="25"/>
      <c r="E1" s="25"/>
      <c r="F1" s="26"/>
    </row>
    <row r="2" spans="1:6" x14ac:dyDescent="0.2">
      <c r="A2" s="5" t="s">
        <v>0</v>
      </c>
      <c r="B2" s="5">
        <v>2023</v>
      </c>
      <c r="C2" s="5">
        <v>2022</v>
      </c>
      <c r="D2" s="5" t="s">
        <v>0</v>
      </c>
      <c r="E2" s="5">
        <v>2023</v>
      </c>
      <c r="F2" s="5">
        <v>2022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19368158.329999998</v>
      </c>
      <c r="C5" s="10">
        <v>17211716.57</v>
      </c>
      <c r="D5" s="9" t="s">
        <v>6</v>
      </c>
      <c r="E5" s="10">
        <v>679893.52</v>
      </c>
      <c r="F5" s="11">
        <v>2263399.15</v>
      </c>
    </row>
    <row r="6" spans="1:6" x14ac:dyDescent="0.2">
      <c r="A6" s="9" t="s">
        <v>7</v>
      </c>
      <c r="B6" s="10">
        <v>5000</v>
      </c>
      <c r="C6" s="10">
        <v>0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24153.24</v>
      </c>
      <c r="C7" s="10">
        <v>24.98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2.5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1827</v>
      </c>
      <c r="C11" s="10">
        <v>1827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146786.91</v>
      </c>
      <c r="F12" s="11">
        <v>120409.93</v>
      </c>
    </row>
    <row r="13" spans="1:6" x14ac:dyDescent="0.2">
      <c r="A13" s="8" t="s">
        <v>20</v>
      </c>
      <c r="B13" s="13">
        <f>SUM(B5:B11)</f>
        <v>19399138.569999997</v>
      </c>
      <c r="C13" s="13">
        <f>SUM(C5:C11)</f>
        <v>17213568.550000001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f>SUM(E5:E12)</f>
        <v>826680.43</v>
      </c>
      <c r="F14" s="18">
        <f>SUM(F5:F12)</f>
        <v>2383809.08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81008785.689999998</v>
      </c>
      <c r="C18" s="10">
        <v>81008785.689999998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36202283.369999997</v>
      </c>
      <c r="C19" s="10">
        <v>36202283.369999997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2851.04</v>
      </c>
      <c r="C20" s="10">
        <v>2851.04</v>
      </c>
      <c r="D20" s="9" t="s">
        <v>32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-23479227.609999999</v>
      </c>
      <c r="C21" s="10">
        <v>-23479227.609999999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0</v>
      </c>
      <c r="C24" s="11">
        <v>0</v>
      </c>
      <c r="D24" s="8" t="s">
        <v>39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f>SUM(B16:B24)</f>
        <v>93734692.49000001</v>
      </c>
      <c r="C26" s="13">
        <f>SUM(C16:C24)</f>
        <v>93734692.49000001</v>
      </c>
      <c r="D26" s="20" t="s">
        <v>41</v>
      </c>
      <c r="E26" s="13">
        <f>SUM(E24+E14)</f>
        <v>826680.43</v>
      </c>
      <c r="F26" s="18">
        <f>SUM(F14+F24)</f>
        <v>2383809.08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f>B13+B26</f>
        <v>113133831.06</v>
      </c>
      <c r="C28" s="13">
        <f>C13+C26</f>
        <v>110948261.04000001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f>SUM(E31:E33)</f>
        <v>97952057.760000005</v>
      </c>
      <c r="F30" s="18">
        <f>SUM(F31:F33)</f>
        <v>97952057.760000005</v>
      </c>
    </row>
    <row r="31" spans="1:6" x14ac:dyDescent="0.2">
      <c r="A31" s="21"/>
      <c r="B31" s="22"/>
      <c r="C31" s="15"/>
      <c r="D31" s="9" t="s">
        <v>45</v>
      </c>
      <c r="E31" s="10">
        <v>97952057.760000005</v>
      </c>
      <c r="F31" s="11">
        <v>97952057.760000005</v>
      </c>
    </row>
    <row r="32" spans="1:6" x14ac:dyDescent="0.2">
      <c r="A32" s="21"/>
      <c r="B32" s="22"/>
      <c r="C32" s="15"/>
      <c r="D32" s="9" t="s">
        <v>46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f>SUM(E36:E40)</f>
        <v>14355092.870000001</v>
      </c>
      <c r="F35" s="18">
        <f>SUM(F36:F40)</f>
        <v>10612394.199999999</v>
      </c>
    </row>
    <row r="36" spans="1:6" x14ac:dyDescent="0.2">
      <c r="A36" s="21"/>
      <c r="B36" s="22"/>
      <c r="C36" s="15"/>
      <c r="D36" s="9" t="s">
        <v>49</v>
      </c>
      <c r="E36" s="10">
        <v>7858119.6500000004</v>
      </c>
      <c r="F36" s="11">
        <v>3552923.33</v>
      </c>
    </row>
    <row r="37" spans="1:6" x14ac:dyDescent="0.2">
      <c r="A37" s="21"/>
      <c r="B37" s="22"/>
      <c r="C37" s="15"/>
      <c r="D37" s="9" t="s">
        <v>50</v>
      </c>
      <c r="E37" s="10">
        <v>6496973.2199999997</v>
      </c>
      <c r="F37" s="11">
        <v>7059470.8700000001</v>
      </c>
    </row>
    <row r="38" spans="1:6" x14ac:dyDescent="0.2">
      <c r="A38" s="21"/>
      <c r="B38" s="22"/>
      <c r="C38" s="15"/>
      <c r="D38" s="9" t="s">
        <v>51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54</v>
      </c>
      <c r="E42" s="13">
        <f>SUM(E43:E44)</f>
        <v>0</v>
      </c>
      <c r="F42" s="18">
        <f>SUM(F43:F44)</f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f>SUM(E42+E35+E30)</f>
        <v>112307150.63000001</v>
      </c>
      <c r="F46" s="18">
        <f>SUM(F42+F35+F30)</f>
        <v>108564451.96000001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f>E46+E26</f>
        <v>113133831.06000002</v>
      </c>
      <c r="F48" s="13">
        <f>F46+F26</f>
        <v>110948261.04000001</v>
      </c>
    </row>
    <row r="49" spans="1:6" x14ac:dyDescent="0.2">
      <c r="A49" s="21"/>
      <c r="B49" s="22"/>
      <c r="C49" s="22"/>
      <c r="D49" s="23"/>
      <c r="E49" s="15"/>
      <c r="F49" s="15"/>
    </row>
    <row r="50" spans="1:6" ht="3.75" customHeight="1" x14ac:dyDescent="0.2"/>
    <row r="51" spans="1:6" ht="12" x14ac:dyDescent="0.2">
      <c r="A51" s="2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CADFA5-34C5-452F-B9D2-5C8B42F81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0c865bf4-0f22-4e4d-b041-7b0c1657e5a8"/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Hewlett-Packard Company</cp:lastModifiedBy>
  <cp:revision/>
  <dcterms:created xsi:type="dcterms:W3CDTF">2012-12-11T20:26:08Z</dcterms:created>
  <dcterms:modified xsi:type="dcterms:W3CDTF">2023-10-26T23:01:12Z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