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3INFORMACION PROGRAMATICA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M25" i="1"/>
  <c r="K25" i="1"/>
  <c r="L25" i="1" s="1"/>
  <c r="J25" i="1"/>
  <c r="I25" i="1"/>
  <c r="H25" i="1"/>
  <c r="G25" i="1"/>
  <c r="L18" i="1"/>
  <c r="K18" i="1"/>
  <c r="K27" i="1" s="1"/>
  <c r="J18" i="1"/>
  <c r="J27" i="1" s="1"/>
  <c r="I18" i="1"/>
  <c r="I27" i="1" s="1"/>
  <c r="H18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M9" i="1"/>
  <c r="L9" i="1"/>
  <c r="G9" i="1"/>
  <c r="G18" i="1" s="1"/>
  <c r="G27" i="1" s="1"/>
  <c r="M27" i="1" l="1"/>
  <c r="L27" i="1"/>
  <c r="M18" i="1"/>
</calcChain>
</file>

<file path=xl/sharedStrings.xml><?xml version="1.0" encoding="utf-8"?>
<sst xmlns="http://schemas.openxmlformats.org/spreadsheetml/2006/main" count="39" uniqueCount="37">
  <si>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</si>
  <si>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</si>
  <si>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</si>
  <si>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</si>
  <si>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</si>
  <si>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</si>
  <si>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</si>
  <si>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</si>
  <si>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</si>
  <si>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</si>
  <si>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</si>
  <si>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</si>
  <si>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</si>
  <si>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</si>
  <si>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</si>
  <si>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</si>
  <si>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</si>
  <si>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</si>
  <si>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</si>
  <si>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</si>
  <si>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</si>
  <si>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G1131</t>
  </si>
  <si>
    <t>PLANEACIÓN Y EVALUACIÓN INSTITUCIONAL DEL ITESS</t>
  </si>
  <si>
    <t>EQUIPO DE COMPUTO Y DE TECNOLOGIAS DE LA INFORMACI</t>
  </si>
  <si>
    <t>EQUIPO Y APARATOS AUDIOVISUALES</t>
  </si>
  <si>
    <t>EQUIPO DE COMUNICACION Y TELECOMUNICACION</t>
  </si>
  <si>
    <t>P3148</t>
  </si>
  <si>
    <t>ADMINISTRACIÓN E IMPARTICIÓN DE LOS SERVICIOS DE LENGUAS EXTRANJERAS EN EL  ITESS</t>
  </si>
  <si>
    <t>Q0289</t>
  </si>
  <si>
    <t>INFRAESTRUCTURA DEL INSTITUTO TECNOLÓGICO DE SALVA</t>
  </si>
  <si>
    <t>EQUIPOS DE GENERACION ELECTRICA, APARATOS Y ACCESO</t>
  </si>
  <si>
    <t>HERRAMIENTAS Y MAQUINAS-HERRAMIENTA</t>
  </si>
  <si>
    <t>INSTITUTO TECNOLOGICO SUPERIOR DE SALVATIERRA
Programas y Proyectos de Inversión
Del 1 de Enero al 31 de Diciembre de 2021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</si>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</sst>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3" fillId="2" borderId="1" xfId="6" applyFont="1" applyFill="1" applyBorder="1" applyAlignment="1" applyProtection="1">
      <alignment horizontal="center" vertical="center" wrapText="1"/>
      <protection locked="0"/>
    </xf>
    <xf numFmtId="0" fontId="3" fillId="2" borderId="2" xfId="6" applyFont="1" applyFill="1" applyBorder="1" applyAlignment="1" applyProtection="1">
      <alignment horizontal="center" vertical="center" wrapText="1"/>
      <protection locked="0"/>
    </xf>
    <xf numFmtId="0" fontId="3" fillId="2" borderId="3" xfId="6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vertical="top"/>
      <protection locked="0"/>
    </xf>
    <xf numFmtId="4" fontId="5" fillId="0" borderId="0" xfId="4" applyNumberFormat="1" applyFont="1" applyFill="1" applyBorder="1" applyAlignment="1" applyProtection="1">
      <alignment vertical="top"/>
      <protection locked="0"/>
    </xf>
    <xf numFmtId="4" fontId="5" fillId="0" borderId="0" xfId="4" applyNumberFormat="1" applyFont="1" applyFill="1" applyBorder="1" applyAlignment="1" applyProtection="1">
      <alignment horizontal="left" vertical="top"/>
      <protection locked="0"/>
    </xf>
  </cellXfs>
  <cellStyles count="7">
    <cellStyle name="Moneda" xfId="1" builtinId="4"/>
    <cellStyle name="Normal" xfId="0" builtinId="0"/>
    <cellStyle name="Normal 2" xfId="5"/>
    <cellStyle name="Normal 2 2" xfId="4"/>
    <cellStyle name="Normal 3" xfId="3"/>
    <cellStyle name="Normal 3 1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5"/>
  <sheetViews>
    <sheetView tabSelected="1" workbookViewId="0">
      <selection activeCell="N31" sqref="N3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1.28515625" style="1" bestFit="1" customWidth="1"/>
    <col min="5" max="5" width="9.28515625" style="20" customWidth="1"/>
    <col min="6" max="6" width="39.140625" style="1" bestFit="1" customWidth="1"/>
    <col min="7" max="7" width="11.7109375" style="1" bestFit="1" customWidth="1"/>
    <col min="8" max="8" width="10.42578125" style="1" bestFit="1" customWidth="1"/>
    <col min="9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88" t="s">
        <v>32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</row>
    <row r="2" spans="2:13" ht="13.15" customHeight="1" x14ac:dyDescent="0.2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24" customHeight="1" x14ac:dyDescent="0.2">
      <c r="B3" s="72"/>
      <c r="C3" s="73"/>
      <c r="D3" s="77"/>
      <c r="E3" s="79"/>
      <c r="F3" s="77"/>
      <c r="G3" s="82" t="s">
        <v>20</v>
      </c>
      <c r="H3" s="84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2"/>
      <c r="C4" s="73"/>
      <c r="D4" s="77"/>
      <c r="E4" s="79"/>
      <c r="F4" s="77"/>
      <c r="G4" s="72"/>
      <c r="H4" s="85"/>
      <c r="I4" s="86"/>
      <c r="J4" s="86"/>
      <c r="K4" s="55"/>
      <c r="L4" s="59" t="s">
        <v>10</v>
      </c>
      <c r="M4" s="61" t="s">
        <v>11</v>
      </c>
    </row>
    <row r="5" spans="2:13" ht="18" customHeight="1" x14ac:dyDescent="0.2">
      <c r="B5" s="74"/>
      <c r="C5" s="75"/>
      <c r="D5" s="78"/>
      <c r="E5" s="79"/>
      <c r="F5" s="78"/>
      <c r="G5" s="83"/>
      <c r="H5" s="59"/>
      <c r="I5" s="87"/>
      <c r="J5" s="87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 t="shared" ref="G9:G15" si="0">+H9</f>
        <v>611490</v>
      </c>
      <c r="H9" s="36">
        <v>611490</v>
      </c>
      <c r="I9" s="36">
        <v>429712.17</v>
      </c>
      <c r="J9" s="36">
        <v>0</v>
      </c>
      <c r="K9" s="36">
        <v>0</v>
      </c>
      <c r="L9" s="37">
        <f t="shared" ref="L9:L15" si="1">IFERROR(K9/H9,0)</f>
        <v>0</v>
      </c>
      <c r="M9" s="38">
        <f t="shared" ref="M9:M15" si="2">IFERROR(K9/I9,0)</f>
        <v>0</v>
      </c>
    </row>
    <row r="10" spans="2:13" x14ac:dyDescent="0.2">
      <c r="B10" s="32"/>
      <c r="C10" s="33"/>
      <c r="D10" s="34"/>
      <c r="E10" s="29">
        <v>5210</v>
      </c>
      <c r="F10" s="30" t="s">
        <v>24</v>
      </c>
      <c r="G10" s="35">
        <f t="shared" si="0"/>
        <v>0</v>
      </c>
      <c r="H10" s="36">
        <v>0</v>
      </c>
      <c r="I10" s="36">
        <v>88000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/>
      <c r="C11" s="33"/>
      <c r="D11" s="34"/>
      <c r="E11" s="29">
        <v>5650</v>
      </c>
      <c r="F11" s="30" t="s">
        <v>25</v>
      </c>
      <c r="G11" s="35">
        <f t="shared" si="0"/>
        <v>0</v>
      </c>
      <c r="H11" s="36">
        <v>0</v>
      </c>
      <c r="I11" s="36">
        <v>45000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ht="22.5" x14ac:dyDescent="0.2">
      <c r="B12" s="32" t="s">
        <v>26</v>
      </c>
      <c r="C12" s="33"/>
      <c r="D12" s="34" t="s">
        <v>27</v>
      </c>
      <c r="E12" s="29">
        <v>5150</v>
      </c>
      <c r="F12" s="30" t="s">
        <v>23</v>
      </c>
      <c r="G12" s="35">
        <f t="shared" si="0"/>
        <v>45000</v>
      </c>
      <c r="H12" s="36">
        <v>45000</v>
      </c>
      <c r="I12" s="36">
        <v>27000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5210</v>
      </c>
      <c r="F13" s="30" t="s">
        <v>24</v>
      </c>
      <c r="G13" s="35">
        <f t="shared" si="0"/>
        <v>0</v>
      </c>
      <c r="H13" s="36">
        <v>0</v>
      </c>
      <c r="I13" s="36">
        <v>22000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ht="22.5" x14ac:dyDescent="0.2">
      <c r="B14" s="32" t="s">
        <v>28</v>
      </c>
      <c r="C14" s="33"/>
      <c r="D14" s="34" t="s">
        <v>29</v>
      </c>
      <c r="E14" s="29">
        <v>5660</v>
      </c>
      <c r="F14" s="30" t="s">
        <v>30</v>
      </c>
      <c r="G14" s="35">
        <f t="shared" si="0"/>
        <v>0</v>
      </c>
      <c r="H14" s="36">
        <v>0</v>
      </c>
      <c r="I14" s="36">
        <v>1267648</v>
      </c>
      <c r="J14" s="36">
        <v>1267648</v>
      </c>
      <c r="K14" s="36">
        <v>1267648</v>
      </c>
      <c r="L14" s="37">
        <f t="shared" si="1"/>
        <v>0</v>
      </c>
      <c r="M14" s="38">
        <f t="shared" si="2"/>
        <v>1</v>
      </c>
    </row>
    <row r="15" spans="2:13" x14ac:dyDescent="0.2">
      <c r="B15" s="32"/>
      <c r="C15" s="33"/>
      <c r="D15" s="34"/>
      <c r="E15" s="29">
        <v>5670</v>
      </c>
      <c r="F15" s="30" t="s">
        <v>31</v>
      </c>
      <c r="G15" s="35">
        <f t="shared" si="0"/>
        <v>0</v>
      </c>
      <c r="H15" s="36">
        <v>0</v>
      </c>
      <c r="I15" s="36">
        <v>5272979.84</v>
      </c>
      <c r="J15" s="36">
        <v>3729380</v>
      </c>
      <c r="K15" s="36">
        <v>2395380</v>
      </c>
      <c r="L15" s="37">
        <f t="shared" si="1"/>
        <v>0</v>
      </c>
      <c r="M15" s="38">
        <f t="shared" si="2"/>
        <v>0.45427444683725549</v>
      </c>
    </row>
    <row r="16" spans="2:13" x14ac:dyDescent="0.2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67" t="s">
        <v>14</v>
      </c>
      <c r="C18" s="68"/>
      <c r="D18" s="68"/>
      <c r="E18" s="68"/>
      <c r="F18" s="68"/>
      <c r="G18" s="7">
        <f>SUM(G9:G15)</f>
        <v>656490</v>
      </c>
      <c r="H18" s="7">
        <f>SUM(H9:H15)</f>
        <v>656490</v>
      </c>
      <c r="I18" s="7">
        <f>SUM(I9:I15)</f>
        <v>7152340.0099999998</v>
      </c>
      <c r="J18" s="7">
        <f>SUM(J9:J15)</f>
        <v>4997028</v>
      </c>
      <c r="K18" s="7">
        <f>SUM(K9:K15)</f>
        <v>3663028</v>
      </c>
      <c r="L18" s="8">
        <f>IFERROR(K18/H18,0)</f>
        <v>5.5797163703940651</v>
      </c>
      <c r="M18" s="9">
        <f>IFERROR(K18/I18,0)</f>
        <v>0.51214399691269707</v>
      </c>
    </row>
    <row r="19" spans="2:13" ht="4.9000000000000004" customHeight="1" x14ac:dyDescent="0.2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69" t="s">
        <v>15</v>
      </c>
      <c r="C20" s="66"/>
      <c r="D20" s="66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25"/>
      <c r="C21" s="66" t="s">
        <v>16</v>
      </c>
      <c r="D21" s="66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">
      <c r="B25" s="67" t="s">
        <v>17</v>
      </c>
      <c r="C25" s="68"/>
      <c r="D25" s="68"/>
      <c r="E25" s="68"/>
      <c r="F25" s="68"/>
      <c r="G25" s="7" t="e">
        <f>SUM(#REF!)</f>
        <v>#REF!</v>
      </c>
      <c r="H25" s="7" t="e">
        <f>SUM(#REF!)</f>
        <v>#REF!</v>
      </c>
      <c r="I25" s="7" t="e">
        <f>SUM(#REF!)</f>
        <v>#REF!</v>
      </c>
      <c r="J25" s="7" t="e">
        <f>SUM(#REF!)</f>
        <v>#REF!</v>
      </c>
      <c r="K25" s="7" t="e">
        <f>SUM(#REF!)</f>
        <v>#REF!</v>
      </c>
      <c r="L25" s="8">
        <f>IFERROR(K25/H25,0)</f>
        <v>0</v>
      </c>
      <c r="M25" s="9">
        <f>IFERROR(K25/I25,0)</f>
        <v>0</v>
      </c>
    </row>
    <row r="26" spans="2:13" x14ac:dyDescent="0.2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">
      <c r="B27" s="52" t="s">
        <v>18</v>
      </c>
      <c r="C27" s="53"/>
      <c r="D27" s="53"/>
      <c r="E27" s="53"/>
      <c r="F27" s="53"/>
      <c r="G27" s="10" t="e">
        <f>+G18+G25</f>
        <v>#REF!</v>
      </c>
      <c r="H27" s="10" t="e">
        <f>+H18+H25</f>
        <v>#REF!</v>
      </c>
      <c r="I27" s="10" t="e">
        <f>+I18+I25</f>
        <v>#REF!</v>
      </c>
      <c r="J27" s="10" t="e">
        <f>+J18+J25</f>
        <v>#REF!</v>
      </c>
      <c r="K27" s="10" t="e">
        <f>+K18+K25</f>
        <v>#REF!</v>
      </c>
      <c r="L27" s="11">
        <f>IFERROR(K27/H27,0)</f>
        <v>0</v>
      </c>
      <c r="M27" s="12">
        <f>IFERROR(K27/I27,0)</f>
        <v>0</v>
      </c>
    </row>
    <row r="28" spans="2:13" x14ac:dyDescent="0.2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5" x14ac:dyDescent="0.25">
      <c r="B29" s="17" t="s">
        <v>19</v>
      </c>
      <c r="C29" s="17"/>
      <c r="D29" s="18"/>
      <c r="E29" s="19"/>
      <c r="F29" s="18"/>
      <c r="G29" s="18"/>
      <c r="H29" s="18"/>
    </row>
    <row r="33" spans="4:9" ht="15" customHeight="1" x14ac:dyDescent="0.2"/>
    <row r="34" spans="4:9" x14ac:dyDescent="0.2">
      <c r="D34" s="91" t="s">
        <v>33</v>
      </c>
      <c r="E34" s="91"/>
      <c r="F34" s="92"/>
      <c r="I34" s="92" t="s">
        <v>34</v>
      </c>
    </row>
    <row r="35" spans="4:9" x14ac:dyDescent="0.2">
      <c r="D35" s="91" t="s">
        <v>35</v>
      </c>
      <c r="E35" s="91"/>
      <c r="F35" s="93"/>
      <c r="I35" s="93" t="s">
        <v>36</v>
      </c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7:F27"/>
    <mergeCell ref="K3:K5"/>
    <mergeCell ref="L3:M3"/>
    <mergeCell ref="L4:L5"/>
    <mergeCell ref="M4:M5"/>
    <mergeCell ref="B6:D6"/>
    <mergeCell ref="J6:K6"/>
    <mergeCell ref="C7:D7"/>
    <mergeCell ref="B18:F18"/>
    <mergeCell ref="B20:D20"/>
    <mergeCell ref="C21:D21"/>
    <mergeCell ref="B25:F25"/>
  </mergeCells>
  <printOptions horizontalCentered="1"/>
  <pageMargins left="0.70866141732283472" right="0" top="0.74803149606299213" bottom="0.74803149606299213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cp:lastPrinted>2021-10-18T18:15:20Z</cp:lastPrinted>
  <dcterms:created xsi:type="dcterms:W3CDTF">2020-08-06T19:52:58Z</dcterms:created>
  <dcterms:modified xsi:type="dcterms:W3CDTF">2022-02-24T18:24:39Z</dcterms:modified>
</cp:coreProperties>
</file>