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TCNM\TRANSPARENCIA\JULIO SEPTIEMBRE\PARA PUBLICAR\INFORMACION DISCIPLINA FINANCIER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1" l="1"/>
  <c r="I77" i="1" s="1"/>
  <c r="F76" i="1"/>
  <c r="F73" i="1" s="1"/>
  <c r="I73" i="1" s="1"/>
  <c r="I75" i="1"/>
  <c r="F75" i="1"/>
  <c r="I74" i="1"/>
  <c r="F74" i="1"/>
  <c r="H73" i="1"/>
  <c r="G73" i="1"/>
  <c r="E73" i="1"/>
  <c r="D73" i="1"/>
  <c r="I71" i="1"/>
  <c r="F71" i="1"/>
  <c r="F70" i="1"/>
  <c r="I70" i="1" s="1"/>
  <c r="F69" i="1"/>
  <c r="I69" i="1" s="1"/>
  <c r="I68" i="1"/>
  <c r="F68" i="1"/>
  <c r="I67" i="1"/>
  <c r="F67" i="1"/>
  <c r="F66" i="1"/>
  <c r="I66" i="1" s="1"/>
  <c r="F65" i="1"/>
  <c r="I65" i="1" s="1"/>
  <c r="I64" i="1"/>
  <c r="F64" i="1"/>
  <c r="I63" i="1"/>
  <c r="F63" i="1"/>
  <c r="H62" i="1"/>
  <c r="G62" i="1"/>
  <c r="F62" i="1"/>
  <c r="I62" i="1" s="1"/>
  <c r="E62" i="1"/>
  <c r="D62" i="1"/>
  <c r="I60" i="1"/>
  <c r="F60" i="1"/>
  <c r="F59" i="1"/>
  <c r="I59" i="1" s="1"/>
  <c r="F58" i="1"/>
  <c r="I58" i="1" s="1"/>
  <c r="I57" i="1"/>
  <c r="F57" i="1"/>
  <c r="I56" i="1"/>
  <c r="F56" i="1"/>
  <c r="F55" i="1"/>
  <c r="I55" i="1" s="1"/>
  <c r="F54" i="1"/>
  <c r="F53" i="1" s="1"/>
  <c r="I53" i="1" s="1"/>
  <c r="H53" i="1"/>
  <c r="G53" i="1"/>
  <c r="E53" i="1"/>
  <c r="D53" i="1"/>
  <c r="F51" i="1"/>
  <c r="I51" i="1" s="1"/>
  <c r="I50" i="1"/>
  <c r="F50" i="1"/>
  <c r="I49" i="1"/>
  <c r="F49" i="1"/>
  <c r="F48" i="1"/>
  <c r="I48" i="1" s="1"/>
  <c r="F47" i="1"/>
  <c r="I47" i="1" s="1"/>
  <c r="I46" i="1"/>
  <c r="F46" i="1"/>
  <c r="I45" i="1"/>
  <c r="F45" i="1"/>
  <c r="F44" i="1"/>
  <c r="F43" i="1" s="1"/>
  <c r="H43" i="1"/>
  <c r="H42" i="1" s="1"/>
  <c r="G43" i="1"/>
  <c r="G42" i="1" s="1"/>
  <c r="E43" i="1"/>
  <c r="D43" i="1"/>
  <c r="D42" i="1" s="1"/>
  <c r="E42" i="1"/>
  <c r="I40" i="1"/>
  <c r="F40" i="1"/>
  <c r="F39" i="1"/>
  <c r="I39" i="1" s="1"/>
  <c r="F38" i="1"/>
  <c r="F36" i="1" s="1"/>
  <c r="I36" i="1" s="1"/>
  <c r="I37" i="1"/>
  <c r="F37" i="1"/>
  <c r="H36" i="1"/>
  <c r="G36" i="1"/>
  <c r="E36" i="1"/>
  <c r="D36" i="1"/>
  <c r="I34" i="1"/>
  <c r="F34" i="1"/>
  <c r="I33" i="1"/>
  <c r="F33" i="1"/>
  <c r="F32" i="1"/>
  <c r="I32" i="1" s="1"/>
  <c r="F31" i="1"/>
  <c r="I31" i="1" s="1"/>
  <c r="I30" i="1"/>
  <c r="F30" i="1"/>
  <c r="I29" i="1"/>
  <c r="F29" i="1"/>
  <c r="F28" i="1"/>
  <c r="I28" i="1" s="1"/>
  <c r="F27" i="1"/>
  <c r="I27" i="1" s="1"/>
  <c r="I26" i="1"/>
  <c r="F26" i="1"/>
  <c r="H25" i="1"/>
  <c r="G25" i="1"/>
  <c r="E25" i="1"/>
  <c r="D25" i="1"/>
  <c r="I23" i="1"/>
  <c r="F23" i="1"/>
  <c r="I22" i="1"/>
  <c r="F22" i="1"/>
  <c r="F21" i="1"/>
  <c r="I21" i="1" s="1"/>
  <c r="F20" i="1"/>
  <c r="I20" i="1" s="1"/>
  <c r="I19" i="1"/>
  <c r="F19" i="1"/>
  <c r="I18" i="1"/>
  <c r="F18" i="1"/>
  <c r="F17" i="1"/>
  <c r="F16" i="1" s="1"/>
  <c r="I16" i="1" s="1"/>
  <c r="H16" i="1"/>
  <c r="G16" i="1"/>
  <c r="E16" i="1"/>
  <c r="D16" i="1"/>
  <c r="F14" i="1"/>
  <c r="I14" i="1" s="1"/>
  <c r="F13" i="1"/>
  <c r="I13" i="1" s="1"/>
  <c r="I12" i="1"/>
  <c r="F12" i="1"/>
  <c r="I11" i="1"/>
  <c r="F11" i="1"/>
  <c r="F10" i="1"/>
  <c r="I10" i="1" s="1"/>
  <c r="F9" i="1"/>
  <c r="I9" i="1" s="1"/>
  <c r="I8" i="1"/>
  <c r="F8" i="1"/>
  <c r="I7" i="1"/>
  <c r="F7" i="1"/>
  <c r="H6" i="1"/>
  <c r="H5" i="1" s="1"/>
  <c r="G6" i="1"/>
  <c r="G5" i="1" s="1"/>
  <c r="F6" i="1"/>
  <c r="E6" i="1"/>
  <c r="E5" i="1" s="1"/>
  <c r="E79" i="1" s="1"/>
  <c r="D6" i="1"/>
  <c r="D5" i="1"/>
  <c r="D79" i="1" s="1"/>
  <c r="F42" i="1" l="1"/>
  <c r="I42" i="1" s="1"/>
  <c r="I43" i="1"/>
  <c r="G79" i="1"/>
  <c r="H79" i="1"/>
  <c r="I6" i="1"/>
  <c r="I38" i="1"/>
  <c r="I54" i="1"/>
  <c r="I17" i="1"/>
  <c r="I44" i="1"/>
  <c r="I76" i="1"/>
  <c r="F25" i="1"/>
  <c r="I25" i="1" s="1"/>
  <c r="F5" i="1" l="1"/>
  <c r="F79" i="1" s="1"/>
  <c r="I5" i="1"/>
  <c r="I79" i="1" s="1"/>
</calcChain>
</file>

<file path=xl/sharedStrings.xml><?xml version="1.0" encoding="utf-8"?>
<sst xmlns="http://schemas.openxmlformats.org/spreadsheetml/2006/main" count="137" uniqueCount="105">
  <si>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</si>
  <si>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</si>
  <si>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</si>
  <si>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</si>
  <si>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</si>
  <si>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</si>
  <si>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</si>
  <si>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</si>
  <si>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“Bajo protesta de decir verdad declaramos que los Estados Financieros y sus notas, son razonablemente correctos y son responsabilidad del emisor”.</t>
  </si>
  <si>
    <t>CP. RAMIRO CONTRERAS RODRIGUEZ</t>
  </si>
  <si>
    <t>SUBDIRECTOR DE ADMINISTRACION Y FINANZAS</t>
  </si>
  <si>
    <t>Pagado</t>
  </si>
  <si>
    <t>DR. RODRIGO CARRASCO RAMIREZ</t>
  </si>
  <si>
    <t>DIRECTOR GENERAL</t>
  </si>
  <si>
    <t>INSTITUTO TECNOLOGICO SUPERIOR DE SALVATIERRA
Estado Analítico del Ejercicio del Presupuesto de Egresos Detallado - LDF
Clasificación Funcional (Finalidad y Función)
al 30 de Septiembre de 2021
PESOS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</si>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</sst>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10" xfId="0" applyFont="1" applyBorder="1" applyAlignment="1">
      <alignment horizontal="left" vertical="center" indent="1"/>
    </xf>
    <xf numFmtId="4" fontId="1" fillId="0" borderId="11" xfId="0" applyNumberFormat="1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indent="2"/>
    </xf>
    <xf numFmtId="4" fontId="2" fillId="0" borderId="11" xfId="0" applyNumberFormat="1" applyFont="1" applyBorder="1" applyAlignment="1">
      <alignment vertical="center"/>
    </xf>
    <xf numFmtId="0" fontId="2" fillId="0" borderId="0" xfId="0" applyFont="1"/>
    <xf numFmtId="0" fontId="4" fillId="0" borderId="0" xfId="1" applyFont="1" applyFill="1" applyBorder="1" applyAlignment="1" applyProtection="1">
      <alignment vertical="top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0" fontId="4" fillId="0" borderId="14" xfId="1" applyFont="1" applyBorder="1" applyAlignment="1">
      <alignment horizontal="left" vertical="center" wrapText="1"/>
    </xf>
    <xf numFmtId="0" fontId="2" fillId="0" borderId="0" xfId="0" applyFont="1" applyAlignment="1"/>
    <xf numFmtId="4" fontId="2" fillId="0" borderId="0" xfId="0" applyNumberFormat="1" applyFont="1" applyAlignment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6" xfId="0" applyFont="1" applyBorder="1"/>
    <xf numFmtId="0" fontId="1" fillId="0" borderId="7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2" fillId="0" borderId="9" xfId="0" applyFont="1" applyBorder="1"/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 indent="2"/>
    </xf>
    <xf numFmtId="0" fontId="2" fillId="0" borderId="12" xfId="0" applyFont="1" applyBorder="1"/>
    <xf numFmtId="0" fontId="1" fillId="0" borderId="13" xfId="0" applyFont="1" applyBorder="1" applyAlignment="1">
      <alignment horizontal="justify" vertical="center"/>
    </xf>
    <xf numFmtId="4" fontId="1" fillId="0" borderId="8" xfId="0" applyNumberFormat="1" applyFont="1" applyBorder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7"/>
  <sheetViews>
    <sheetView tabSelected="1" workbookViewId="0">
      <selection activeCell="M11" sqref="M11"/>
    </sheetView>
  </sheetViews>
  <sheetFormatPr baseColWidth="10" defaultRowHeight="11.25"/>
  <cols>
    <col min="1" max="1" width="3.42578125" style="7" customWidth="1"/>
    <col min="2" max="2" width="5" style="7" customWidth="1"/>
    <col min="3" max="3" width="56.42578125" style="7" customWidth="1"/>
    <col min="4" max="9" width="15.28515625" style="7" customWidth="1"/>
    <col min="10" max="16384" width="11.42578125" style="7"/>
  </cols>
  <sheetData>
    <row r="1" spans="2:9" ht="45.95" customHeight="1">
      <c r="B1" s="9" t="s">
        <v>14</v>
      </c>
      <c r="C1" s="10"/>
      <c r="D1" s="10"/>
      <c r="E1" s="10"/>
      <c r="F1" s="10"/>
      <c r="G1" s="10"/>
      <c r="H1" s="10"/>
      <c r="I1" s="11"/>
    </row>
    <row r="2" spans="2:9" ht="12" customHeight="1">
      <c r="B2" s="18"/>
      <c r="C2" s="19"/>
      <c r="D2" s="20" t="s">
        <v>0</v>
      </c>
      <c r="E2" s="20"/>
      <c r="F2" s="20"/>
      <c r="G2" s="20"/>
      <c r="H2" s="20"/>
      <c r="I2" s="21"/>
    </row>
    <row r="3" spans="2:9" ht="22.5">
      <c r="B3" s="22" t="s">
        <v>1</v>
      </c>
      <c r="C3" s="23"/>
      <c r="D3" s="13" t="s">
        <v>2</v>
      </c>
      <c r="E3" s="13" t="s">
        <v>3</v>
      </c>
      <c r="F3" s="13" t="s">
        <v>4</v>
      </c>
      <c r="G3" s="13" t="s">
        <v>5</v>
      </c>
      <c r="H3" s="13" t="s">
        <v>11</v>
      </c>
      <c r="I3" s="12" t="s">
        <v>6</v>
      </c>
    </row>
    <row r="4" spans="2:9" ht="5.0999999999999996" customHeight="1">
      <c r="B4" s="24"/>
      <c r="C4" s="25"/>
      <c r="D4" s="14"/>
      <c r="E4" s="14"/>
      <c r="F4" s="14"/>
      <c r="G4" s="14"/>
      <c r="H4" s="14"/>
      <c r="I4" s="14"/>
    </row>
    <row r="5" spans="2:9" ht="12.75" customHeight="1">
      <c r="B5" s="26" t="s">
        <v>15</v>
      </c>
      <c r="C5" s="27"/>
      <c r="D5" s="2">
        <f>D6+D16+D25+D36</f>
        <v>22773230</v>
      </c>
      <c r="E5" s="2">
        <f t="shared" ref="E5:I5" si="0">E6+E16+E25+E36</f>
        <v>5242631.3600000003</v>
      </c>
      <c r="F5" s="2">
        <f t="shared" si="0"/>
        <v>28015861.359999999</v>
      </c>
      <c r="G5" s="2">
        <f t="shared" si="0"/>
        <v>18555401.899999999</v>
      </c>
      <c r="H5" s="2">
        <f t="shared" si="0"/>
        <v>18337298.080000002</v>
      </c>
      <c r="I5" s="2">
        <f t="shared" si="0"/>
        <v>9460459.4600000009</v>
      </c>
    </row>
    <row r="6" spans="2:9" ht="12.75" customHeight="1">
      <c r="B6" s="3" t="s">
        <v>16</v>
      </c>
      <c r="C6" s="4"/>
      <c r="D6" s="2">
        <f>SUM(D7:D14)</f>
        <v>0</v>
      </c>
      <c r="E6" s="2">
        <f t="shared" ref="E6:I6" si="1">SUM(E7:E14)</f>
        <v>0</v>
      </c>
      <c r="F6" s="2">
        <f t="shared" si="1"/>
        <v>0</v>
      </c>
      <c r="G6" s="2">
        <f t="shared" si="1"/>
        <v>0</v>
      </c>
      <c r="H6" s="2">
        <f t="shared" si="1"/>
        <v>0</v>
      </c>
      <c r="I6" s="2">
        <f t="shared" si="1"/>
        <v>0</v>
      </c>
    </row>
    <row r="7" spans="2:9">
      <c r="B7" s="28" t="s">
        <v>17</v>
      </c>
      <c r="C7" s="5" t="s">
        <v>18</v>
      </c>
      <c r="D7" s="6"/>
      <c r="E7" s="6"/>
      <c r="F7" s="6">
        <f>D7+E7</f>
        <v>0</v>
      </c>
      <c r="G7" s="6"/>
      <c r="H7" s="6"/>
      <c r="I7" s="6">
        <f>F7-G7</f>
        <v>0</v>
      </c>
    </row>
    <row r="8" spans="2:9">
      <c r="B8" s="28" t="s">
        <v>19</v>
      </c>
      <c r="C8" s="5" t="s">
        <v>20</v>
      </c>
      <c r="D8" s="6"/>
      <c r="E8" s="6"/>
      <c r="F8" s="6">
        <f t="shared" ref="F8:F14" si="2">D8+E8</f>
        <v>0</v>
      </c>
      <c r="G8" s="6"/>
      <c r="H8" s="6"/>
      <c r="I8" s="6">
        <f t="shared" ref="I8:I71" si="3">F8-G8</f>
        <v>0</v>
      </c>
    </row>
    <row r="9" spans="2:9">
      <c r="B9" s="28" t="s">
        <v>21</v>
      </c>
      <c r="C9" s="5" t="s">
        <v>22</v>
      </c>
      <c r="D9" s="6"/>
      <c r="E9" s="6"/>
      <c r="F9" s="6">
        <f t="shared" si="2"/>
        <v>0</v>
      </c>
      <c r="G9" s="6"/>
      <c r="H9" s="6"/>
      <c r="I9" s="6">
        <f t="shared" si="3"/>
        <v>0</v>
      </c>
    </row>
    <row r="10" spans="2:9">
      <c r="B10" s="28" t="s">
        <v>23</v>
      </c>
      <c r="C10" s="5" t="s">
        <v>24</v>
      </c>
      <c r="D10" s="6"/>
      <c r="E10" s="6"/>
      <c r="F10" s="6">
        <f t="shared" si="2"/>
        <v>0</v>
      </c>
      <c r="G10" s="6"/>
      <c r="H10" s="6"/>
      <c r="I10" s="6">
        <f t="shared" si="3"/>
        <v>0</v>
      </c>
    </row>
    <row r="11" spans="2:9">
      <c r="B11" s="28" t="s">
        <v>25</v>
      </c>
      <c r="C11" s="5" t="s">
        <v>26</v>
      </c>
      <c r="D11" s="6"/>
      <c r="E11" s="6"/>
      <c r="F11" s="6">
        <f t="shared" si="2"/>
        <v>0</v>
      </c>
      <c r="G11" s="6"/>
      <c r="H11" s="6"/>
      <c r="I11" s="6">
        <f t="shared" si="3"/>
        <v>0</v>
      </c>
    </row>
    <row r="12" spans="2:9">
      <c r="B12" s="28" t="s">
        <v>27</v>
      </c>
      <c r="C12" s="5" t="s">
        <v>28</v>
      </c>
      <c r="D12" s="6"/>
      <c r="E12" s="6"/>
      <c r="F12" s="6">
        <f t="shared" si="2"/>
        <v>0</v>
      </c>
      <c r="G12" s="6"/>
      <c r="H12" s="6"/>
      <c r="I12" s="6">
        <f t="shared" si="3"/>
        <v>0</v>
      </c>
    </row>
    <row r="13" spans="2:9">
      <c r="B13" s="28" t="s">
        <v>29</v>
      </c>
      <c r="C13" s="5" t="s">
        <v>30</v>
      </c>
      <c r="D13" s="6"/>
      <c r="E13" s="6"/>
      <c r="F13" s="6">
        <f t="shared" si="2"/>
        <v>0</v>
      </c>
      <c r="G13" s="6"/>
      <c r="H13" s="6"/>
      <c r="I13" s="6">
        <f t="shared" si="3"/>
        <v>0</v>
      </c>
    </row>
    <row r="14" spans="2:9">
      <c r="B14" s="28" t="s">
        <v>31</v>
      </c>
      <c r="C14" s="5" t="s">
        <v>32</v>
      </c>
      <c r="D14" s="6"/>
      <c r="E14" s="6"/>
      <c r="F14" s="6">
        <f t="shared" si="2"/>
        <v>0</v>
      </c>
      <c r="G14" s="6"/>
      <c r="H14" s="6"/>
      <c r="I14" s="6">
        <f t="shared" si="3"/>
        <v>0</v>
      </c>
    </row>
    <row r="15" spans="2:9" ht="5.0999999999999996" customHeight="1">
      <c r="B15" s="29"/>
      <c r="C15" s="1"/>
      <c r="D15" s="2"/>
      <c r="E15" s="2"/>
      <c r="F15" s="2"/>
      <c r="G15" s="2"/>
      <c r="H15" s="2"/>
      <c r="I15" s="2"/>
    </row>
    <row r="16" spans="2:9" ht="15">
      <c r="B16" s="3" t="s">
        <v>33</v>
      </c>
      <c r="C16" s="30"/>
      <c r="D16" s="2">
        <f>SUM(D17:D23)</f>
        <v>22458775.449999999</v>
      </c>
      <c r="E16" s="2">
        <f t="shared" ref="E16:H16" si="4">SUM(E17:E23)</f>
        <v>5247631.3600000003</v>
      </c>
      <c r="F16" s="2">
        <f t="shared" si="4"/>
        <v>27706406.809999999</v>
      </c>
      <c r="G16" s="2">
        <f t="shared" si="4"/>
        <v>18317433.399999999</v>
      </c>
      <c r="H16" s="2">
        <f t="shared" si="4"/>
        <v>18102139.170000002</v>
      </c>
      <c r="I16" s="2">
        <f t="shared" si="3"/>
        <v>9388973.4100000001</v>
      </c>
    </row>
    <row r="17" spans="2:9">
      <c r="B17" s="28" t="s">
        <v>34</v>
      </c>
      <c r="C17" s="5" t="s">
        <v>35</v>
      </c>
      <c r="D17" s="6"/>
      <c r="E17" s="6"/>
      <c r="F17" s="6">
        <f>D17+E17</f>
        <v>0</v>
      </c>
      <c r="G17" s="6"/>
      <c r="H17" s="6"/>
      <c r="I17" s="6">
        <f t="shared" si="3"/>
        <v>0</v>
      </c>
    </row>
    <row r="18" spans="2:9">
      <c r="B18" s="28" t="s">
        <v>36</v>
      </c>
      <c r="C18" s="5" t="s">
        <v>37</v>
      </c>
      <c r="D18" s="6"/>
      <c r="E18" s="6"/>
      <c r="F18" s="6">
        <f t="shared" ref="F18:F23" si="5">D18+E18</f>
        <v>0</v>
      </c>
      <c r="G18" s="6"/>
      <c r="H18" s="6"/>
      <c r="I18" s="6">
        <f t="shared" si="3"/>
        <v>0</v>
      </c>
    </row>
    <row r="19" spans="2:9">
      <c r="B19" s="28" t="s">
        <v>38</v>
      </c>
      <c r="C19" s="5" t="s">
        <v>39</v>
      </c>
      <c r="D19" s="6"/>
      <c r="E19" s="6"/>
      <c r="F19" s="6">
        <f t="shared" si="5"/>
        <v>0</v>
      </c>
      <c r="G19" s="6"/>
      <c r="H19" s="6"/>
      <c r="I19" s="6">
        <f t="shared" si="3"/>
        <v>0</v>
      </c>
    </row>
    <row r="20" spans="2:9">
      <c r="B20" s="28" t="s">
        <v>40</v>
      </c>
      <c r="C20" s="5" t="s">
        <v>41</v>
      </c>
      <c r="D20" s="6"/>
      <c r="E20" s="6"/>
      <c r="F20" s="6">
        <f t="shared" si="5"/>
        <v>0</v>
      </c>
      <c r="G20" s="6"/>
      <c r="H20" s="6"/>
      <c r="I20" s="6">
        <f t="shared" si="3"/>
        <v>0</v>
      </c>
    </row>
    <row r="21" spans="2:9">
      <c r="B21" s="28" t="s">
        <v>42</v>
      </c>
      <c r="C21" s="5" t="s">
        <v>43</v>
      </c>
      <c r="D21" s="6">
        <v>22458775.449999999</v>
      </c>
      <c r="E21" s="6">
        <v>5247631.3600000003</v>
      </c>
      <c r="F21" s="6">
        <f t="shared" si="5"/>
        <v>27706406.809999999</v>
      </c>
      <c r="G21" s="6">
        <v>18317433.399999999</v>
      </c>
      <c r="H21" s="6">
        <v>18102139.170000002</v>
      </c>
      <c r="I21" s="6">
        <f t="shared" si="3"/>
        <v>9388973.4100000001</v>
      </c>
    </row>
    <row r="22" spans="2:9">
      <c r="B22" s="28" t="s">
        <v>44</v>
      </c>
      <c r="C22" s="5" t="s">
        <v>45</v>
      </c>
      <c r="D22" s="6"/>
      <c r="E22" s="6"/>
      <c r="F22" s="6">
        <f t="shared" si="5"/>
        <v>0</v>
      </c>
      <c r="G22" s="6"/>
      <c r="H22" s="6"/>
      <c r="I22" s="6">
        <f t="shared" si="3"/>
        <v>0</v>
      </c>
    </row>
    <row r="23" spans="2:9">
      <c r="B23" s="28" t="s">
        <v>46</v>
      </c>
      <c r="C23" s="5" t="s">
        <v>47</v>
      </c>
      <c r="D23" s="6"/>
      <c r="E23" s="6"/>
      <c r="F23" s="6">
        <f t="shared" si="5"/>
        <v>0</v>
      </c>
      <c r="G23" s="6"/>
      <c r="H23" s="6"/>
      <c r="I23" s="6">
        <f t="shared" si="3"/>
        <v>0</v>
      </c>
    </row>
    <row r="24" spans="2:9" ht="5.0999999999999996" customHeight="1">
      <c r="B24" s="29"/>
      <c r="C24" s="1"/>
      <c r="D24" s="2"/>
      <c r="E24" s="2"/>
      <c r="F24" s="2"/>
      <c r="G24" s="2"/>
      <c r="H24" s="2"/>
      <c r="I24" s="2"/>
    </row>
    <row r="25" spans="2:9" ht="15">
      <c r="B25" s="3" t="s">
        <v>48</v>
      </c>
      <c r="C25" s="30"/>
      <c r="D25" s="2">
        <f>SUM(D26:D34)</f>
        <v>314454.55</v>
      </c>
      <c r="E25" s="2">
        <f t="shared" ref="E25:H25" si="6">SUM(E26:E34)</f>
        <v>-5000</v>
      </c>
      <c r="F25" s="2">
        <f t="shared" si="6"/>
        <v>309454.55</v>
      </c>
      <c r="G25" s="2">
        <f t="shared" si="6"/>
        <v>237968.5</v>
      </c>
      <c r="H25" s="2">
        <f t="shared" si="6"/>
        <v>235158.91</v>
      </c>
      <c r="I25" s="2">
        <f t="shared" si="3"/>
        <v>71486.049999999988</v>
      </c>
    </row>
    <row r="26" spans="2:9">
      <c r="B26" s="28" t="s">
        <v>49</v>
      </c>
      <c r="C26" s="5" t="s">
        <v>50</v>
      </c>
      <c r="D26" s="6"/>
      <c r="E26" s="6"/>
      <c r="F26" s="6">
        <f>D26+E26</f>
        <v>0</v>
      </c>
      <c r="G26" s="6"/>
      <c r="H26" s="6"/>
      <c r="I26" s="6">
        <f t="shared" si="3"/>
        <v>0</v>
      </c>
    </row>
    <row r="27" spans="2:9">
      <c r="B27" s="28" t="s">
        <v>51</v>
      </c>
      <c r="C27" s="5" t="s">
        <v>52</v>
      </c>
      <c r="D27" s="6"/>
      <c r="E27" s="6"/>
      <c r="F27" s="6">
        <f t="shared" ref="F27:F34" si="7">D27+E27</f>
        <v>0</v>
      </c>
      <c r="G27" s="6"/>
      <c r="H27" s="6"/>
      <c r="I27" s="6">
        <f t="shared" si="3"/>
        <v>0</v>
      </c>
    </row>
    <row r="28" spans="2:9">
      <c r="B28" s="28" t="s">
        <v>53</v>
      </c>
      <c r="C28" s="5" t="s">
        <v>54</v>
      </c>
      <c r="D28" s="6"/>
      <c r="E28" s="6"/>
      <c r="F28" s="6">
        <f t="shared" si="7"/>
        <v>0</v>
      </c>
      <c r="G28" s="6"/>
      <c r="H28" s="6"/>
      <c r="I28" s="6">
        <f t="shared" si="3"/>
        <v>0</v>
      </c>
    </row>
    <row r="29" spans="2:9">
      <c r="B29" s="28" t="s">
        <v>55</v>
      </c>
      <c r="C29" s="5" t="s">
        <v>56</v>
      </c>
      <c r="D29" s="6"/>
      <c r="E29" s="6"/>
      <c r="F29" s="6">
        <f t="shared" si="7"/>
        <v>0</v>
      </c>
      <c r="G29" s="6"/>
      <c r="H29" s="6"/>
      <c r="I29" s="6">
        <f t="shared" si="3"/>
        <v>0</v>
      </c>
    </row>
    <row r="30" spans="2:9">
      <c r="B30" s="28" t="s">
        <v>57</v>
      </c>
      <c r="C30" s="5" t="s">
        <v>58</v>
      </c>
      <c r="D30" s="6"/>
      <c r="E30" s="6"/>
      <c r="F30" s="6">
        <f t="shared" si="7"/>
        <v>0</v>
      </c>
      <c r="G30" s="6"/>
      <c r="H30" s="6"/>
      <c r="I30" s="6">
        <f t="shared" si="3"/>
        <v>0</v>
      </c>
    </row>
    <row r="31" spans="2:9">
      <c r="B31" s="28" t="s">
        <v>59</v>
      </c>
      <c r="C31" s="5" t="s">
        <v>60</v>
      </c>
      <c r="D31" s="6"/>
      <c r="E31" s="6"/>
      <c r="F31" s="6">
        <f t="shared" si="7"/>
        <v>0</v>
      </c>
      <c r="G31" s="6"/>
      <c r="H31" s="6"/>
      <c r="I31" s="6">
        <f t="shared" si="3"/>
        <v>0</v>
      </c>
    </row>
    <row r="32" spans="2:9">
      <c r="B32" s="28" t="s">
        <v>61</v>
      </c>
      <c r="C32" s="5" t="s">
        <v>62</v>
      </c>
      <c r="D32" s="6"/>
      <c r="E32" s="6"/>
      <c r="F32" s="6">
        <f t="shared" si="7"/>
        <v>0</v>
      </c>
      <c r="G32" s="6"/>
      <c r="H32" s="6"/>
      <c r="I32" s="6">
        <f t="shared" si="3"/>
        <v>0</v>
      </c>
    </row>
    <row r="33" spans="2:9">
      <c r="B33" s="28" t="s">
        <v>63</v>
      </c>
      <c r="C33" s="5" t="s">
        <v>64</v>
      </c>
      <c r="D33" s="6">
        <v>314454.55</v>
      </c>
      <c r="E33" s="6">
        <v>-5000</v>
      </c>
      <c r="F33" s="6">
        <f t="shared" si="7"/>
        <v>309454.55</v>
      </c>
      <c r="G33" s="6">
        <v>237968.5</v>
      </c>
      <c r="H33" s="6">
        <v>235158.91</v>
      </c>
      <c r="I33" s="6">
        <f t="shared" si="3"/>
        <v>71486.049999999988</v>
      </c>
    </row>
    <row r="34" spans="2:9">
      <c r="B34" s="28" t="s">
        <v>65</v>
      </c>
      <c r="C34" s="5" t="s">
        <v>66</v>
      </c>
      <c r="D34" s="6"/>
      <c r="E34" s="6"/>
      <c r="F34" s="6">
        <f t="shared" si="7"/>
        <v>0</v>
      </c>
      <c r="G34" s="6"/>
      <c r="H34" s="6"/>
      <c r="I34" s="6">
        <f t="shared" si="3"/>
        <v>0</v>
      </c>
    </row>
    <row r="35" spans="2:9" ht="5.0999999999999996" customHeight="1">
      <c r="B35" s="29"/>
      <c r="C35" s="1"/>
      <c r="D35" s="2"/>
      <c r="E35" s="2"/>
      <c r="F35" s="2"/>
      <c r="G35" s="2"/>
      <c r="H35" s="2"/>
      <c r="I35" s="2"/>
    </row>
    <row r="36" spans="2:9" ht="15">
      <c r="B36" s="3" t="s">
        <v>67</v>
      </c>
      <c r="C36" s="30"/>
      <c r="D36" s="2">
        <f>SUM(D37:D40)</f>
        <v>0</v>
      </c>
      <c r="E36" s="2">
        <f t="shared" ref="E36:H36" si="8">SUM(E37:E40)</f>
        <v>0</v>
      </c>
      <c r="F36" s="2">
        <f t="shared" si="8"/>
        <v>0</v>
      </c>
      <c r="G36" s="2">
        <f t="shared" si="8"/>
        <v>0</v>
      </c>
      <c r="H36" s="2">
        <f t="shared" si="8"/>
        <v>0</v>
      </c>
      <c r="I36" s="2">
        <f t="shared" si="3"/>
        <v>0</v>
      </c>
    </row>
    <row r="37" spans="2:9">
      <c r="B37" s="28" t="s">
        <v>68</v>
      </c>
      <c r="C37" s="5" t="s">
        <v>69</v>
      </c>
      <c r="D37" s="6"/>
      <c r="E37" s="6"/>
      <c r="F37" s="6">
        <f>D37+E37</f>
        <v>0</v>
      </c>
      <c r="G37" s="6"/>
      <c r="H37" s="6"/>
      <c r="I37" s="6">
        <f t="shared" si="3"/>
        <v>0</v>
      </c>
    </row>
    <row r="38" spans="2:9" ht="22.5">
      <c r="B38" s="28" t="s">
        <v>70</v>
      </c>
      <c r="C38" s="31" t="s">
        <v>71</v>
      </c>
      <c r="D38" s="6"/>
      <c r="E38" s="6"/>
      <c r="F38" s="6">
        <f t="shared" ref="F38:F40" si="9">D38+E38</f>
        <v>0</v>
      </c>
      <c r="G38" s="6"/>
      <c r="H38" s="6"/>
      <c r="I38" s="6">
        <f t="shared" si="3"/>
        <v>0</v>
      </c>
    </row>
    <row r="39" spans="2:9">
      <c r="B39" s="28" t="s">
        <v>72</v>
      </c>
      <c r="C39" s="5" t="s">
        <v>73</v>
      </c>
      <c r="D39" s="6"/>
      <c r="E39" s="6"/>
      <c r="F39" s="6">
        <f t="shared" si="9"/>
        <v>0</v>
      </c>
      <c r="G39" s="6"/>
      <c r="H39" s="6"/>
      <c r="I39" s="6">
        <f t="shared" si="3"/>
        <v>0</v>
      </c>
    </row>
    <row r="40" spans="2:9">
      <c r="B40" s="28" t="s">
        <v>74</v>
      </c>
      <c r="C40" s="5" t="s">
        <v>75</v>
      </c>
      <c r="D40" s="6"/>
      <c r="E40" s="6"/>
      <c r="F40" s="6">
        <f t="shared" si="9"/>
        <v>0</v>
      </c>
      <c r="G40" s="6"/>
      <c r="H40" s="6"/>
      <c r="I40" s="6">
        <f t="shared" si="3"/>
        <v>0</v>
      </c>
    </row>
    <row r="41" spans="2:9" ht="5.0999999999999996" customHeight="1">
      <c r="B41" s="29"/>
      <c r="C41" s="1"/>
      <c r="D41" s="2"/>
      <c r="E41" s="2"/>
      <c r="F41" s="2"/>
      <c r="G41" s="2"/>
      <c r="H41" s="2"/>
      <c r="I41" s="2"/>
    </row>
    <row r="42" spans="2:9" ht="15">
      <c r="B42" s="3" t="s">
        <v>76</v>
      </c>
      <c r="C42" s="30"/>
      <c r="D42" s="2">
        <f>D43+D53+D62+D73</f>
        <v>0</v>
      </c>
      <c r="E42" s="2">
        <f t="shared" ref="E42:H42" si="10">E43+E53+E62+E73</f>
        <v>30631863.77</v>
      </c>
      <c r="F42" s="2">
        <f t="shared" si="10"/>
        <v>30631863.77</v>
      </c>
      <c r="G42" s="2">
        <f t="shared" si="10"/>
        <v>12973068.85</v>
      </c>
      <c r="H42" s="2">
        <f t="shared" si="10"/>
        <v>12973068.85</v>
      </c>
      <c r="I42" s="2">
        <f t="shared" si="3"/>
        <v>17658794.920000002</v>
      </c>
    </row>
    <row r="43" spans="2:9" ht="15">
      <c r="B43" s="3" t="s">
        <v>16</v>
      </c>
      <c r="C43" s="30"/>
      <c r="D43" s="2">
        <f>SUM(D44:D51)</f>
        <v>0</v>
      </c>
      <c r="E43" s="2">
        <f t="shared" ref="E43:H43" si="11">SUM(E44:E51)</f>
        <v>0</v>
      </c>
      <c r="F43" s="2">
        <f t="shared" si="11"/>
        <v>0</v>
      </c>
      <c r="G43" s="2">
        <f t="shared" si="11"/>
        <v>0</v>
      </c>
      <c r="H43" s="2">
        <f t="shared" si="11"/>
        <v>0</v>
      </c>
      <c r="I43" s="2">
        <f t="shared" si="3"/>
        <v>0</v>
      </c>
    </row>
    <row r="44" spans="2:9">
      <c r="B44" s="28" t="s">
        <v>77</v>
      </c>
      <c r="C44" s="5" t="s">
        <v>18</v>
      </c>
      <c r="D44" s="6"/>
      <c r="E44" s="6"/>
      <c r="F44" s="6">
        <f>D44+E44</f>
        <v>0</v>
      </c>
      <c r="G44" s="6"/>
      <c r="H44" s="6"/>
      <c r="I44" s="6">
        <f t="shared" si="3"/>
        <v>0</v>
      </c>
    </row>
    <row r="45" spans="2:9">
      <c r="B45" s="28" t="s">
        <v>78</v>
      </c>
      <c r="C45" s="5" t="s">
        <v>20</v>
      </c>
      <c r="D45" s="6"/>
      <c r="E45" s="6"/>
      <c r="F45" s="6">
        <f t="shared" ref="F45:F51" si="12">D45+E45</f>
        <v>0</v>
      </c>
      <c r="G45" s="6"/>
      <c r="H45" s="6"/>
      <c r="I45" s="6">
        <f t="shared" si="3"/>
        <v>0</v>
      </c>
    </row>
    <row r="46" spans="2:9">
      <c r="B46" s="28" t="s">
        <v>79</v>
      </c>
      <c r="C46" s="5" t="s">
        <v>22</v>
      </c>
      <c r="D46" s="6"/>
      <c r="E46" s="6"/>
      <c r="F46" s="6">
        <f t="shared" si="12"/>
        <v>0</v>
      </c>
      <c r="G46" s="6"/>
      <c r="H46" s="6"/>
      <c r="I46" s="6">
        <f t="shared" si="3"/>
        <v>0</v>
      </c>
    </row>
    <row r="47" spans="2:9">
      <c r="B47" s="28" t="s">
        <v>80</v>
      </c>
      <c r="C47" s="5" t="s">
        <v>24</v>
      </c>
      <c r="D47" s="6"/>
      <c r="E47" s="6"/>
      <c r="F47" s="6">
        <f t="shared" si="12"/>
        <v>0</v>
      </c>
      <c r="G47" s="6"/>
      <c r="H47" s="6"/>
      <c r="I47" s="6">
        <f t="shared" si="3"/>
        <v>0</v>
      </c>
    </row>
    <row r="48" spans="2:9">
      <c r="B48" s="28" t="s">
        <v>81</v>
      </c>
      <c r="C48" s="5" t="s">
        <v>26</v>
      </c>
      <c r="D48" s="6"/>
      <c r="E48" s="6"/>
      <c r="F48" s="6">
        <f t="shared" si="12"/>
        <v>0</v>
      </c>
      <c r="G48" s="6"/>
      <c r="H48" s="6"/>
      <c r="I48" s="6">
        <f t="shared" si="3"/>
        <v>0</v>
      </c>
    </row>
    <row r="49" spans="2:9">
      <c r="B49" s="28" t="s">
        <v>82</v>
      </c>
      <c r="C49" s="5" t="s">
        <v>28</v>
      </c>
      <c r="D49" s="6"/>
      <c r="E49" s="6"/>
      <c r="F49" s="6">
        <f t="shared" si="12"/>
        <v>0</v>
      </c>
      <c r="G49" s="6"/>
      <c r="H49" s="6"/>
      <c r="I49" s="6">
        <f t="shared" si="3"/>
        <v>0</v>
      </c>
    </row>
    <row r="50" spans="2:9">
      <c r="B50" s="28" t="s">
        <v>83</v>
      </c>
      <c r="C50" s="5" t="s">
        <v>30</v>
      </c>
      <c r="D50" s="6"/>
      <c r="E50" s="6"/>
      <c r="F50" s="6">
        <f t="shared" si="12"/>
        <v>0</v>
      </c>
      <c r="G50" s="6"/>
      <c r="H50" s="6"/>
      <c r="I50" s="6">
        <f t="shared" si="3"/>
        <v>0</v>
      </c>
    </row>
    <row r="51" spans="2:9">
      <c r="B51" s="28" t="s">
        <v>84</v>
      </c>
      <c r="C51" s="5" t="s">
        <v>32</v>
      </c>
      <c r="D51" s="6"/>
      <c r="E51" s="6"/>
      <c r="F51" s="6">
        <f t="shared" si="12"/>
        <v>0</v>
      </c>
      <c r="G51" s="6"/>
      <c r="H51" s="6"/>
      <c r="I51" s="6">
        <f t="shared" si="3"/>
        <v>0</v>
      </c>
    </row>
    <row r="52" spans="2:9" ht="5.0999999999999996" customHeight="1">
      <c r="B52" s="29"/>
      <c r="C52" s="1"/>
      <c r="D52" s="2"/>
      <c r="E52" s="2"/>
      <c r="F52" s="2"/>
      <c r="G52" s="2"/>
      <c r="H52" s="2"/>
      <c r="I52" s="2"/>
    </row>
    <row r="53" spans="2:9" ht="15">
      <c r="B53" s="3" t="s">
        <v>33</v>
      </c>
      <c r="C53" s="30"/>
      <c r="D53" s="2">
        <f>SUM(D54:D60)</f>
        <v>0</v>
      </c>
      <c r="E53" s="2">
        <f t="shared" ref="E53:H53" si="13">SUM(E54:E60)</f>
        <v>30296179.82</v>
      </c>
      <c r="F53" s="2">
        <f t="shared" si="13"/>
        <v>30296179.82</v>
      </c>
      <c r="G53" s="2">
        <f t="shared" si="13"/>
        <v>12788280.58</v>
      </c>
      <c r="H53" s="2">
        <f t="shared" si="13"/>
        <v>12788280.58</v>
      </c>
      <c r="I53" s="2">
        <f t="shared" si="3"/>
        <v>17507899.240000002</v>
      </c>
    </row>
    <row r="54" spans="2:9">
      <c r="B54" s="28" t="s">
        <v>85</v>
      </c>
      <c r="C54" s="5" t="s">
        <v>35</v>
      </c>
      <c r="D54" s="6"/>
      <c r="E54" s="6"/>
      <c r="F54" s="6">
        <f>D54+E54</f>
        <v>0</v>
      </c>
      <c r="G54" s="6"/>
      <c r="H54" s="6"/>
      <c r="I54" s="6">
        <f t="shared" si="3"/>
        <v>0</v>
      </c>
    </row>
    <row r="55" spans="2:9">
      <c r="B55" s="28" t="s">
        <v>86</v>
      </c>
      <c r="C55" s="5" t="s">
        <v>37</v>
      </c>
      <c r="D55" s="6"/>
      <c r="E55" s="6"/>
      <c r="F55" s="6">
        <f t="shared" ref="F55:F60" si="14">D55+E55</f>
        <v>0</v>
      </c>
      <c r="G55" s="6"/>
      <c r="H55" s="6"/>
      <c r="I55" s="6">
        <f t="shared" si="3"/>
        <v>0</v>
      </c>
    </row>
    <row r="56" spans="2:9">
      <c r="B56" s="28" t="s">
        <v>87</v>
      </c>
      <c r="C56" s="5" t="s">
        <v>39</v>
      </c>
      <c r="D56" s="6"/>
      <c r="E56" s="6"/>
      <c r="F56" s="6">
        <f t="shared" si="14"/>
        <v>0</v>
      </c>
      <c r="G56" s="6"/>
      <c r="H56" s="6"/>
      <c r="I56" s="6">
        <f t="shared" si="3"/>
        <v>0</v>
      </c>
    </row>
    <row r="57" spans="2:9">
      <c r="B57" s="28" t="s">
        <v>88</v>
      </c>
      <c r="C57" s="5" t="s">
        <v>41</v>
      </c>
      <c r="D57" s="6"/>
      <c r="E57" s="6"/>
      <c r="F57" s="6">
        <f t="shared" si="14"/>
        <v>0</v>
      </c>
      <c r="G57" s="6"/>
      <c r="H57" s="6"/>
      <c r="I57" s="6">
        <f t="shared" si="3"/>
        <v>0</v>
      </c>
    </row>
    <row r="58" spans="2:9">
      <c r="B58" s="28" t="s">
        <v>89</v>
      </c>
      <c r="C58" s="5" t="s">
        <v>43</v>
      </c>
      <c r="D58" s="6">
        <v>0</v>
      </c>
      <c r="E58" s="6">
        <v>30296179.82</v>
      </c>
      <c r="F58" s="6">
        <f t="shared" si="14"/>
        <v>30296179.82</v>
      </c>
      <c r="G58" s="6">
        <v>12788280.58</v>
      </c>
      <c r="H58" s="6">
        <v>12788280.58</v>
      </c>
      <c r="I58" s="6">
        <f t="shared" si="3"/>
        <v>17507899.240000002</v>
      </c>
    </row>
    <row r="59" spans="2:9">
      <c r="B59" s="28" t="s">
        <v>90</v>
      </c>
      <c r="C59" s="5" t="s">
        <v>45</v>
      </c>
      <c r="D59" s="6"/>
      <c r="E59" s="6"/>
      <c r="F59" s="6">
        <f t="shared" si="14"/>
        <v>0</v>
      </c>
      <c r="G59" s="6"/>
      <c r="H59" s="6"/>
      <c r="I59" s="6">
        <f t="shared" si="3"/>
        <v>0</v>
      </c>
    </row>
    <row r="60" spans="2:9">
      <c r="B60" s="28" t="s">
        <v>91</v>
      </c>
      <c r="C60" s="5" t="s">
        <v>47</v>
      </c>
      <c r="D60" s="6"/>
      <c r="E60" s="6"/>
      <c r="F60" s="6">
        <f t="shared" si="14"/>
        <v>0</v>
      </c>
      <c r="G60" s="6"/>
      <c r="H60" s="6"/>
      <c r="I60" s="6">
        <f t="shared" si="3"/>
        <v>0</v>
      </c>
    </row>
    <row r="61" spans="2:9" ht="5.0999999999999996" customHeight="1">
      <c r="B61" s="29"/>
      <c r="C61" s="1"/>
      <c r="D61" s="2"/>
      <c r="E61" s="2"/>
      <c r="F61" s="2"/>
      <c r="G61" s="2"/>
      <c r="H61" s="2"/>
      <c r="I61" s="2"/>
    </row>
    <row r="62" spans="2:9" ht="15">
      <c r="B62" s="3" t="s">
        <v>48</v>
      </c>
      <c r="C62" s="30"/>
      <c r="D62" s="2">
        <f>SUM(D63:D71)</f>
        <v>0</v>
      </c>
      <c r="E62" s="2">
        <f t="shared" ref="E62:H62" si="15">SUM(E63:E71)</f>
        <v>335683.95</v>
      </c>
      <c r="F62" s="2">
        <f t="shared" si="15"/>
        <v>335683.95</v>
      </c>
      <c r="G62" s="2">
        <f t="shared" si="15"/>
        <v>184788.27</v>
      </c>
      <c r="H62" s="2">
        <f t="shared" si="15"/>
        <v>184788.27</v>
      </c>
      <c r="I62" s="2">
        <f t="shared" si="3"/>
        <v>150895.68000000002</v>
      </c>
    </row>
    <row r="63" spans="2:9">
      <c r="B63" s="28" t="s">
        <v>92</v>
      </c>
      <c r="C63" s="5" t="s">
        <v>50</v>
      </c>
      <c r="D63" s="6"/>
      <c r="E63" s="6"/>
      <c r="F63" s="6">
        <f>D63+E63</f>
        <v>0</v>
      </c>
      <c r="G63" s="6"/>
      <c r="H63" s="6"/>
      <c r="I63" s="6">
        <f t="shared" si="3"/>
        <v>0</v>
      </c>
    </row>
    <row r="64" spans="2:9">
      <c r="B64" s="28" t="s">
        <v>93</v>
      </c>
      <c r="C64" s="5" t="s">
        <v>52</v>
      </c>
      <c r="D64" s="6"/>
      <c r="E64" s="6"/>
      <c r="F64" s="6">
        <f t="shared" ref="F64:F71" si="16">D64+E64</f>
        <v>0</v>
      </c>
      <c r="G64" s="6"/>
      <c r="H64" s="6"/>
      <c r="I64" s="6">
        <f t="shared" si="3"/>
        <v>0</v>
      </c>
    </row>
    <row r="65" spans="2:9">
      <c r="B65" s="28" t="s">
        <v>94</v>
      </c>
      <c r="C65" s="5" t="s">
        <v>54</v>
      </c>
      <c r="D65" s="6"/>
      <c r="E65" s="6"/>
      <c r="F65" s="6">
        <f t="shared" si="16"/>
        <v>0</v>
      </c>
      <c r="G65" s="6"/>
      <c r="H65" s="6"/>
      <c r="I65" s="6">
        <f t="shared" si="3"/>
        <v>0</v>
      </c>
    </row>
    <row r="66" spans="2:9">
      <c r="B66" s="28" t="s">
        <v>95</v>
      </c>
      <c r="C66" s="5" t="s">
        <v>56</v>
      </c>
      <c r="D66" s="6"/>
      <c r="E66" s="6"/>
      <c r="F66" s="6">
        <f t="shared" si="16"/>
        <v>0</v>
      </c>
      <c r="G66" s="6"/>
      <c r="H66" s="6"/>
      <c r="I66" s="6">
        <f t="shared" si="3"/>
        <v>0</v>
      </c>
    </row>
    <row r="67" spans="2:9">
      <c r="B67" s="28" t="s">
        <v>96</v>
      </c>
      <c r="C67" s="5" t="s">
        <v>58</v>
      </c>
      <c r="D67" s="6"/>
      <c r="E67" s="6"/>
      <c r="F67" s="6">
        <f t="shared" si="16"/>
        <v>0</v>
      </c>
      <c r="G67" s="6"/>
      <c r="H67" s="6"/>
      <c r="I67" s="6">
        <f t="shared" si="3"/>
        <v>0</v>
      </c>
    </row>
    <row r="68" spans="2:9">
      <c r="B68" s="28" t="s">
        <v>97</v>
      </c>
      <c r="C68" s="5" t="s">
        <v>60</v>
      </c>
      <c r="D68" s="6"/>
      <c r="E68" s="6"/>
      <c r="F68" s="6">
        <f t="shared" si="16"/>
        <v>0</v>
      </c>
      <c r="G68" s="6"/>
      <c r="H68" s="6"/>
      <c r="I68" s="6">
        <f t="shared" si="3"/>
        <v>0</v>
      </c>
    </row>
    <row r="69" spans="2:9">
      <c r="B69" s="28" t="s">
        <v>98</v>
      </c>
      <c r="C69" s="5" t="s">
        <v>62</v>
      </c>
      <c r="D69" s="6"/>
      <c r="E69" s="6"/>
      <c r="F69" s="6">
        <f t="shared" si="16"/>
        <v>0</v>
      </c>
      <c r="G69" s="6"/>
      <c r="H69" s="6"/>
      <c r="I69" s="6">
        <f t="shared" si="3"/>
        <v>0</v>
      </c>
    </row>
    <row r="70" spans="2:9">
      <c r="B70" s="28" t="s">
        <v>99</v>
      </c>
      <c r="C70" s="5" t="s">
        <v>64</v>
      </c>
      <c r="D70" s="6">
        <v>0</v>
      </c>
      <c r="E70" s="6">
        <v>335683.95</v>
      </c>
      <c r="F70" s="6">
        <f t="shared" si="16"/>
        <v>335683.95</v>
      </c>
      <c r="G70" s="6">
        <v>184788.27</v>
      </c>
      <c r="H70" s="6">
        <v>184788.27</v>
      </c>
      <c r="I70" s="6">
        <f t="shared" si="3"/>
        <v>150895.68000000002</v>
      </c>
    </row>
    <row r="71" spans="2:9">
      <c r="B71" s="28" t="s">
        <v>100</v>
      </c>
      <c r="C71" s="5" t="s">
        <v>66</v>
      </c>
      <c r="D71" s="6"/>
      <c r="E71" s="6"/>
      <c r="F71" s="6">
        <f t="shared" si="16"/>
        <v>0</v>
      </c>
      <c r="G71" s="6"/>
      <c r="H71" s="6"/>
      <c r="I71" s="6">
        <f t="shared" si="3"/>
        <v>0</v>
      </c>
    </row>
    <row r="72" spans="2:9" ht="5.0999999999999996" customHeight="1">
      <c r="B72" s="29"/>
      <c r="C72" s="1"/>
      <c r="D72" s="2"/>
      <c r="E72" s="2"/>
      <c r="F72" s="2"/>
      <c r="G72" s="2"/>
      <c r="H72" s="2"/>
      <c r="I72" s="2"/>
    </row>
    <row r="73" spans="2:9" ht="15">
      <c r="B73" s="3" t="s">
        <v>67</v>
      </c>
      <c r="C73" s="30"/>
      <c r="D73" s="2">
        <f>SUM(D74:D77)</f>
        <v>0</v>
      </c>
      <c r="E73" s="2">
        <f t="shared" ref="E73:H73" si="17">SUM(E74:E77)</f>
        <v>0</v>
      </c>
      <c r="F73" s="2">
        <f t="shared" si="17"/>
        <v>0</v>
      </c>
      <c r="G73" s="2">
        <f t="shared" si="17"/>
        <v>0</v>
      </c>
      <c r="H73" s="2">
        <f t="shared" si="17"/>
        <v>0</v>
      </c>
      <c r="I73" s="2">
        <f t="shared" ref="I73:I77" si="18">F73-G73</f>
        <v>0</v>
      </c>
    </row>
    <row r="74" spans="2:9">
      <c r="B74" s="28" t="s">
        <v>101</v>
      </c>
      <c r="C74" s="5" t="s">
        <v>69</v>
      </c>
      <c r="D74" s="6"/>
      <c r="E74" s="6"/>
      <c r="F74" s="6">
        <f>D74+E74</f>
        <v>0</v>
      </c>
      <c r="G74" s="6"/>
      <c r="H74" s="6"/>
      <c r="I74" s="6">
        <f t="shared" si="18"/>
        <v>0</v>
      </c>
    </row>
    <row r="75" spans="2:9" ht="22.5">
      <c r="B75" s="28" t="s">
        <v>102</v>
      </c>
      <c r="C75" s="31" t="s">
        <v>71</v>
      </c>
      <c r="D75" s="6"/>
      <c r="E75" s="6"/>
      <c r="F75" s="6">
        <f t="shared" ref="F75:F77" si="19">D75+E75</f>
        <v>0</v>
      </c>
      <c r="G75" s="6"/>
      <c r="H75" s="6"/>
      <c r="I75" s="6">
        <f t="shared" si="18"/>
        <v>0</v>
      </c>
    </row>
    <row r="76" spans="2:9">
      <c r="B76" s="28" t="s">
        <v>103</v>
      </c>
      <c r="C76" s="5" t="s">
        <v>73</v>
      </c>
      <c r="D76" s="6"/>
      <c r="E76" s="6"/>
      <c r="F76" s="6">
        <f t="shared" si="19"/>
        <v>0</v>
      </c>
      <c r="G76" s="6"/>
      <c r="H76" s="6"/>
      <c r="I76" s="6">
        <f t="shared" si="18"/>
        <v>0</v>
      </c>
    </row>
    <row r="77" spans="2:9">
      <c r="B77" s="28" t="s">
        <v>104</v>
      </c>
      <c r="C77" s="5" t="s">
        <v>75</v>
      </c>
      <c r="D77" s="6"/>
      <c r="E77" s="6"/>
      <c r="F77" s="6">
        <f t="shared" si="19"/>
        <v>0</v>
      </c>
      <c r="G77" s="6"/>
      <c r="H77" s="6"/>
      <c r="I77" s="6">
        <f t="shared" si="18"/>
        <v>0</v>
      </c>
    </row>
    <row r="78" spans="2:9" ht="5.0999999999999996" customHeight="1">
      <c r="B78" s="29"/>
      <c r="C78" s="1"/>
      <c r="D78" s="2"/>
      <c r="E78" s="2"/>
      <c r="F78" s="2"/>
      <c r="G78" s="2"/>
      <c r="H78" s="2"/>
      <c r="I78" s="2"/>
    </row>
    <row r="79" spans="2:9" ht="15">
      <c r="B79" s="3" t="s">
        <v>7</v>
      </c>
      <c r="C79" s="30"/>
      <c r="D79" s="2">
        <f>D5+D42</f>
        <v>22773230</v>
      </c>
      <c r="E79" s="2">
        <f t="shared" ref="E79:I79" si="20">E5+E42</f>
        <v>35874495.130000003</v>
      </c>
      <c r="F79" s="2">
        <f t="shared" si="20"/>
        <v>58647725.129999995</v>
      </c>
      <c r="G79" s="2">
        <f t="shared" si="20"/>
        <v>31528470.75</v>
      </c>
      <c r="H79" s="2">
        <f t="shared" si="20"/>
        <v>31310366.93</v>
      </c>
      <c r="I79" s="2">
        <f t="shared" si="20"/>
        <v>27119254.380000003</v>
      </c>
    </row>
    <row r="80" spans="2:9" ht="5.0999999999999996" customHeight="1">
      <c r="B80" s="32"/>
      <c r="C80" s="33"/>
      <c r="D80" s="34"/>
      <c r="E80" s="34"/>
      <c r="F80" s="34"/>
      <c r="G80" s="34"/>
      <c r="H80" s="34"/>
      <c r="I80" s="34"/>
    </row>
    <row r="81" spans="2:7">
      <c r="B81" s="15" t="s">
        <v>8</v>
      </c>
      <c r="C81" s="15"/>
      <c r="D81" s="15"/>
      <c r="E81" s="16"/>
      <c r="F81" s="16"/>
      <c r="G81" s="16"/>
    </row>
    <row r="82" spans="2:7">
      <c r="C82" s="17"/>
      <c r="D82" s="16"/>
      <c r="E82" s="16"/>
      <c r="F82" s="16"/>
      <c r="G82" s="16"/>
    </row>
    <row r="83" spans="2:7">
      <c r="C83" s="17"/>
      <c r="D83" s="16"/>
      <c r="E83" s="16"/>
      <c r="F83" s="16"/>
      <c r="G83" s="16"/>
    </row>
    <row r="84" spans="2:7">
      <c r="C84" s="17"/>
      <c r="D84" s="16"/>
      <c r="E84" s="16"/>
      <c r="F84" s="16"/>
      <c r="G84" s="16"/>
    </row>
    <row r="85" spans="2:7">
      <c r="C85" s="17"/>
      <c r="D85" s="16"/>
      <c r="E85" s="16"/>
      <c r="F85" s="16"/>
      <c r="G85" s="16"/>
    </row>
    <row r="86" spans="2:7">
      <c r="B86" s="8" t="s">
        <v>9</v>
      </c>
      <c r="C86" s="8"/>
      <c r="D86" s="16"/>
      <c r="E86" s="16"/>
      <c r="F86" s="16"/>
      <c r="G86" s="8" t="s">
        <v>12</v>
      </c>
    </row>
    <row r="87" spans="2:7">
      <c r="B87" s="8" t="s">
        <v>10</v>
      </c>
      <c r="C87" s="8"/>
      <c r="D87" s="16"/>
      <c r="E87" s="16"/>
      <c r="F87" s="16"/>
      <c r="G87" s="8" t="s">
        <v>13</v>
      </c>
    </row>
  </sheetData>
  <mergeCells count="16">
    <mergeCell ref="B6:C6"/>
    <mergeCell ref="B16:C16"/>
    <mergeCell ref="B25:C25"/>
    <mergeCell ref="B36:C36"/>
    <mergeCell ref="B42:C42"/>
    <mergeCell ref="B62:C62"/>
    <mergeCell ref="B79:C79"/>
    <mergeCell ref="B73:C73"/>
    <mergeCell ref="B81:D81"/>
    <mergeCell ref="B43:C43"/>
    <mergeCell ref="B53:C53"/>
    <mergeCell ref="B1:I1"/>
    <mergeCell ref="B2:C2"/>
    <mergeCell ref="D2:H2"/>
    <mergeCell ref="B3:C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2021-10-28T18:48:01Z</dcterms:created>
  <dcterms:modified xsi:type="dcterms:W3CDTF">2021-10-28T18:52:12Z</dcterms:modified>
</cp:coreProperties>
</file>